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 refMode="R1C1"/>
</workbook>
</file>

<file path=xl/calcChain.xml><?xml version="1.0" encoding="utf-8"?>
<calcChain xmlns="http://schemas.openxmlformats.org/spreadsheetml/2006/main">
  <c r="AB16" i="1" l="1"/>
  <c r="V16" i="1"/>
  <c r="U16" i="1"/>
  <c r="T16" i="1"/>
  <c r="S16" i="1"/>
  <c r="R16" i="1"/>
  <c r="Q16" i="1"/>
  <c r="P16" i="1"/>
  <c r="O16" i="1"/>
  <c r="N16" i="1"/>
  <c r="M16" i="1"/>
  <c r="I16" i="1"/>
  <c r="AB11" i="1"/>
  <c r="W16" i="1" l="1"/>
  <c r="AB12" i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<sst xmlns="http://schemas.openxmlformats.org/spreadsheetml/2006/main" count="288" uniqueCount="88">
  <si>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</si>
  <si>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</si>
  <si>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</si>
  <si>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</si>
  <si>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</si>
  <si>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</si>
  <si>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</si>
  <si>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</si>
  <si>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</si>
  <si>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</si>
  <si>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</si>
  <si>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</si>
  <si>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</si>
  <si>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</si>
  <si>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</si>
  <si>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</si>
  <si>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</si>
  <si>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</si>
  <si>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</si>
  <si>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</si>
  <si>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</si>
  <si>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</si>
  <si>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</si>
  <si>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</si>
  <si>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</si>
  <si>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</si>
  <si>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</si>
  <si>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</si>
  <si>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</si>
  <si>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</si>
  <si>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</si>
  <si>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</si>
  <si>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</si>
  <si>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</si>
  <si>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</si>
  <si>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</si>
  <si>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</si>
  <si>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</si>
  <si>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</si>
  <si>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</si>
  <si>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</si>
  <si>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</si>
  <si>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</si>
  <si>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</si>
  <si>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</si>
  <si>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</si>
  <si>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</si>
  <si>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</si>
  <si>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</si>
  <si>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</si>
  <si>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</si>
  <si>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</si>
  <si>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</si>
  <si>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</si>
  <si>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</si>
  <si>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</si>
  <si>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</si>
  <si>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</si>
  <si>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</si>
  <si>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</si>
  <si>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</si>
  <si>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</si>
  <si>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</si>
  <si>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</si>
  <si>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</si>
  <si>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</si>
  <si>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</si>
  <si>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март</t>
  </si>
  <si>
    <t>АО "Мурманэнергосбыт" Ковдорский район электрических сетей</t>
  </si>
  <si>
    <t>ВЛ</t>
  </si>
  <si>
    <t>ВЛ-6кВ, Л-38</t>
  </si>
  <si>
    <t>6 (6,3)</t>
  </si>
  <si>
    <t>14,40 2024.03.03</t>
  </si>
  <si>
    <t>17,40 2024.03.03</t>
  </si>
  <si>
    <t>ВЛ 6 кВ Л-38, КТП-88, КТП-22, КТП-15</t>
  </si>
  <si>
    <t>б/н запись в оперативном журнале от       03.03.2024г.</t>
  </si>
  <si>
    <t>3.4.9.3</t>
  </si>
  <si>
    <t>4.14</t>
  </si>
  <si>
    <t>ПС</t>
  </si>
  <si>
    <t xml:space="preserve">ПС-41, РУ-10/0.4,  ф.18 </t>
  </si>
  <si>
    <t>14,50 2024.03.07</t>
  </si>
  <si>
    <t>16,50 2024.03.07</t>
  </si>
  <si>
    <t xml:space="preserve">В </t>
  </si>
  <si>
    <t>ПС 35 кВ РУ 10 кВ ф. 18, ТП-102,103,104,105,106,107,КТП-109</t>
  </si>
  <si>
    <t>МБОУ СОШ №4,     МБУК "Сельский Дом культуры"</t>
  </si>
  <si>
    <t>б/н запись в оперативном журнале от       07.03.2024г.</t>
  </si>
  <si>
    <t>3.4.12.1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</si>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</sst>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0" fillId="2" borderId="0" applyFill="0" applyProtection="0"/>
    <xf numFmtId="0" fontId="2" fillId="2" borderId="0"/>
  </cellStyleXfs>
  <cellXfs count="11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13" fillId="0" borderId="0" xfId="0" applyFont="1" applyFill="1" applyAlignment="1" applyProtection="1">
      <alignment horizontal="left" vertical="top" wrapText="1"/>
    </xf>
    <xf numFmtId="0" fontId="0" fillId="2" borderId="22" xfId="0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center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>
      <alignment vertical="top" wrapText="1"/>
    </xf>
    <xf numFmtId="0" fontId="18" fillId="2" borderId="16" xfId="0" applyNumberFormat="1" applyFont="1" applyFill="1" applyBorder="1" applyAlignment="1">
      <alignment horizontal="left" vertical="center"/>
    </xf>
    <xf numFmtId="2" fontId="18" fillId="6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164" fontId="17" fillId="2" borderId="16" xfId="0" applyNumberFormat="1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5" borderId="17" xfId="1" applyNumberFormat="1" applyFont="1" applyFill="1" applyBorder="1" applyAlignment="1">
      <alignment horizontal="left" vertical="center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164" fontId="3" fillId="0" borderId="26" xfId="2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zoomScale="70" zoomScaleNormal="70" workbookViewId="0">
      <selection activeCell="K12" sqref="K12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67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7" t="s">
        <v>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W3" s="10"/>
      <c r="X3" s="10"/>
      <c r="Y3" s="10"/>
      <c r="Z3" s="10"/>
      <c r="AA3" s="10"/>
    </row>
    <row r="4" spans="1:28" ht="15" x14ac:dyDescent="0.25">
      <c r="A4" s="91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1" t="s">
        <v>6</v>
      </c>
      <c r="B6" s="82"/>
      <c r="C6" s="82"/>
      <c r="D6" s="82"/>
      <c r="E6" s="82"/>
      <c r="F6" s="82"/>
      <c r="G6" s="82"/>
      <c r="H6" s="82"/>
      <c r="I6" s="83"/>
      <c r="J6" s="82" t="s">
        <v>7</v>
      </c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3"/>
      <c r="W6" s="79" t="s">
        <v>8</v>
      </c>
      <c r="X6" s="85" t="s">
        <v>9</v>
      </c>
      <c r="Y6" s="86"/>
      <c r="Z6" s="87"/>
      <c r="AA6" s="93" t="s">
        <v>10</v>
      </c>
      <c r="AB6" s="105" t="s">
        <v>63</v>
      </c>
    </row>
    <row r="7" spans="1:28" ht="171.75" customHeight="1" thickBot="1" x14ac:dyDescent="0.3">
      <c r="A7" s="79" t="s">
        <v>11</v>
      </c>
      <c r="B7" s="79" t="s">
        <v>12</v>
      </c>
      <c r="C7" s="79" t="s">
        <v>13</v>
      </c>
      <c r="D7" s="79" t="s">
        <v>14</v>
      </c>
      <c r="E7" s="79" t="s">
        <v>15</v>
      </c>
      <c r="F7" s="79" t="s">
        <v>16</v>
      </c>
      <c r="G7" s="79" t="s">
        <v>17</v>
      </c>
      <c r="H7" s="79" t="s">
        <v>18</v>
      </c>
      <c r="I7" s="79" t="s">
        <v>19</v>
      </c>
      <c r="J7" s="93" t="s">
        <v>20</v>
      </c>
      <c r="K7" s="95" t="s">
        <v>21</v>
      </c>
      <c r="L7" s="79" t="s">
        <v>22</v>
      </c>
      <c r="M7" s="81" t="s">
        <v>23</v>
      </c>
      <c r="N7" s="82"/>
      <c r="O7" s="82"/>
      <c r="P7" s="82"/>
      <c r="Q7" s="82"/>
      <c r="R7" s="82"/>
      <c r="S7" s="82"/>
      <c r="T7" s="82"/>
      <c r="U7" s="83"/>
      <c r="V7" s="79" t="s">
        <v>24</v>
      </c>
      <c r="W7" s="80"/>
      <c r="X7" s="88"/>
      <c r="Y7" s="89"/>
      <c r="Z7" s="90"/>
      <c r="AA7" s="94"/>
      <c r="AB7" s="106"/>
    </row>
    <row r="8" spans="1:28" ht="63.75" customHeight="1" thickBot="1" x14ac:dyDescent="0.3">
      <c r="A8" s="80"/>
      <c r="B8" s="80"/>
      <c r="C8" s="80"/>
      <c r="D8" s="80"/>
      <c r="E8" s="80"/>
      <c r="F8" s="80"/>
      <c r="G8" s="80"/>
      <c r="H8" s="80"/>
      <c r="I8" s="80"/>
      <c r="J8" s="94"/>
      <c r="K8" s="96"/>
      <c r="L8" s="80"/>
      <c r="M8" s="79" t="s">
        <v>25</v>
      </c>
      <c r="N8" s="81" t="s">
        <v>26</v>
      </c>
      <c r="O8" s="82"/>
      <c r="P8" s="83"/>
      <c r="Q8" s="81" t="s">
        <v>27</v>
      </c>
      <c r="R8" s="82"/>
      <c r="S8" s="82"/>
      <c r="T8" s="83"/>
      <c r="U8" s="79" t="s">
        <v>28</v>
      </c>
      <c r="V8" s="80"/>
      <c r="W8" s="80"/>
      <c r="X8" s="79" t="s">
        <v>29</v>
      </c>
      <c r="Y8" s="79" t="s">
        <v>30</v>
      </c>
      <c r="Z8" s="79" t="s">
        <v>31</v>
      </c>
      <c r="AA8" s="94"/>
      <c r="AB8" s="106"/>
    </row>
    <row r="9" spans="1:28" ht="71.25" customHeight="1" thickBot="1" x14ac:dyDescent="0.3">
      <c r="A9" s="80"/>
      <c r="B9" s="80"/>
      <c r="C9" s="80"/>
      <c r="D9" s="80"/>
      <c r="E9" s="80"/>
      <c r="F9" s="80"/>
      <c r="G9" s="80"/>
      <c r="H9" s="80"/>
      <c r="I9" s="80"/>
      <c r="J9" s="94"/>
      <c r="K9" s="96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0"/>
      <c r="V9" s="80"/>
      <c r="W9" s="80"/>
      <c r="X9" s="80"/>
      <c r="Y9" s="80"/>
      <c r="Z9" s="80"/>
      <c r="AA9" s="94"/>
      <c r="AB9" s="106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6">
        <v>27</v>
      </c>
      <c r="AB10" s="118">
        <v>28</v>
      </c>
    </row>
    <row r="11" spans="1:28" s="8" customFormat="1" ht="44.25" customHeight="1" x14ac:dyDescent="0.25">
      <c r="A11" s="67">
        <v>14</v>
      </c>
      <c r="B11" s="68" t="s">
        <v>68</v>
      </c>
      <c r="C11" s="69" t="s">
        <v>69</v>
      </c>
      <c r="D11" s="69" t="s">
        <v>70</v>
      </c>
      <c r="E11" s="70" t="s">
        <v>71</v>
      </c>
      <c r="F11" s="71" t="s">
        <v>72</v>
      </c>
      <c r="G11" s="71" t="s">
        <v>73</v>
      </c>
      <c r="H11" s="71" t="s">
        <v>39</v>
      </c>
      <c r="I11" s="78">
        <v>3</v>
      </c>
      <c r="J11" s="69" t="s">
        <v>74</v>
      </c>
      <c r="K11" s="115"/>
      <c r="L11" s="72"/>
      <c r="M11" s="73">
        <v>14</v>
      </c>
      <c r="N11" s="73">
        <v>0</v>
      </c>
      <c r="O11" s="73">
        <v>0</v>
      </c>
      <c r="P11" s="73">
        <v>14</v>
      </c>
      <c r="Q11" s="73">
        <v>0</v>
      </c>
      <c r="R11" s="73">
        <v>0</v>
      </c>
      <c r="S11" s="73">
        <v>10</v>
      </c>
      <c r="T11" s="73">
        <v>4</v>
      </c>
      <c r="U11" s="73">
        <v>0</v>
      </c>
      <c r="V11" s="74">
        <v>631.88</v>
      </c>
      <c r="W11" s="72"/>
      <c r="X11" s="75" t="s">
        <v>75</v>
      </c>
      <c r="Y11" s="75" t="s">
        <v>76</v>
      </c>
      <c r="Z11" s="75" t="s">
        <v>77</v>
      </c>
      <c r="AA11" s="76">
        <v>0</v>
      </c>
      <c r="AB11" s="117">
        <f t="shared" ref="AB11:AB12" si="0">+I11*V11</f>
        <v>1895.6399999999999</v>
      </c>
    </row>
    <row r="12" spans="1:28" s="66" customFormat="1" ht="53.25" customHeight="1" x14ac:dyDescent="0.25">
      <c r="A12" s="67">
        <v>19</v>
      </c>
      <c r="B12" s="68" t="s">
        <v>68</v>
      </c>
      <c r="C12" s="69" t="s">
        <v>78</v>
      </c>
      <c r="D12" s="69" t="s">
        <v>79</v>
      </c>
      <c r="E12" s="70" t="s">
        <v>66</v>
      </c>
      <c r="F12" s="71" t="s">
        <v>80</v>
      </c>
      <c r="G12" s="71" t="s">
        <v>81</v>
      </c>
      <c r="H12" s="71" t="s">
        <v>82</v>
      </c>
      <c r="I12" s="78">
        <v>2</v>
      </c>
      <c r="J12" s="69" t="s">
        <v>83</v>
      </c>
      <c r="K12" s="115" t="s">
        <v>84</v>
      </c>
      <c r="L12" s="72"/>
      <c r="M12" s="73">
        <v>49</v>
      </c>
      <c r="N12" s="73">
        <v>0</v>
      </c>
      <c r="O12" s="73">
        <v>5</v>
      </c>
      <c r="P12" s="73">
        <v>44</v>
      </c>
      <c r="Q12" s="73">
        <v>0</v>
      </c>
      <c r="R12" s="73">
        <v>0</v>
      </c>
      <c r="S12" s="73">
        <v>0</v>
      </c>
      <c r="T12" s="73">
        <v>49</v>
      </c>
      <c r="U12" s="73">
        <v>0</v>
      </c>
      <c r="V12" s="74">
        <v>924.59</v>
      </c>
      <c r="W12" s="72"/>
      <c r="X12" s="75" t="s">
        <v>85</v>
      </c>
      <c r="Y12" s="75" t="s">
        <v>86</v>
      </c>
      <c r="Z12" s="75" t="s">
        <v>87</v>
      </c>
      <c r="AA12" s="76">
        <v>0</v>
      </c>
      <c r="AB12" s="77">
        <f t="shared" si="0"/>
        <v>1849.18</v>
      </c>
    </row>
    <row r="13" spans="1:28" s="23" customFormat="1" ht="27" customHeight="1" x14ac:dyDescent="0.2">
      <c r="A13" s="109" t="s">
        <v>64</v>
      </c>
      <c r="B13" s="109"/>
      <c r="C13" s="109"/>
      <c r="D13" s="109"/>
      <c r="E13" s="109"/>
      <c r="F13" s="109"/>
      <c r="G13" s="110"/>
      <c r="H13" s="18" t="s">
        <v>51</v>
      </c>
      <c r="I13" s="19">
        <f>SUM(I14:I16)</f>
        <v>5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63</v>
      </c>
      <c r="N13" s="20">
        <f t="shared" si="1"/>
        <v>0</v>
      </c>
      <c r="O13" s="20">
        <f t="shared" si="1"/>
        <v>5</v>
      </c>
      <c r="P13" s="20">
        <f t="shared" si="1"/>
        <v>58</v>
      </c>
      <c r="Q13" s="20">
        <f t="shared" si="1"/>
        <v>0</v>
      </c>
      <c r="R13" s="20">
        <f t="shared" si="1"/>
        <v>0</v>
      </c>
      <c r="S13" s="20">
        <f t="shared" si="1"/>
        <v>10</v>
      </c>
      <c r="T13" s="20">
        <f t="shared" si="1"/>
        <v>53</v>
      </c>
      <c r="U13" s="20">
        <f t="shared" si="1"/>
        <v>0</v>
      </c>
      <c r="V13" s="19">
        <f t="shared" si="1"/>
        <v>1556.47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3744.8199999999997</v>
      </c>
    </row>
    <row r="14" spans="1:28" s="23" customFormat="1" ht="24.75" customHeight="1" x14ac:dyDescent="0.25">
      <c r="A14" s="111" t="s">
        <v>54</v>
      </c>
      <c r="B14" s="111"/>
      <c r="C14" s="111"/>
      <c r="D14" s="111"/>
      <c r="E14" s="111"/>
      <c r="F14" s="111"/>
      <c r="G14" s="112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113" t="s">
        <v>56</v>
      </c>
      <c r="B15" s="113"/>
      <c r="C15" s="113"/>
      <c r="D15" s="113"/>
      <c r="E15" s="113"/>
      <c r="F15" s="113"/>
      <c r="G15" s="114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111" t="s">
        <v>58</v>
      </c>
      <c r="B16" s="111"/>
      <c r="C16" s="111"/>
      <c r="D16" s="111"/>
      <c r="E16" s="111"/>
      <c r="F16" s="111"/>
      <c r="G16" s="112"/>
      <c r="H16" s="18" t="s">
        <v>39</v>
      </c>
      <c r="I16" s="24">
        <f>I11+I12+I17</f>
        <v>5</v>
      </c>
      <c r="J16" s="25" t="s">
        <v>52</v>
      </c>
      <c r="K16" s="25" t="s">
        <v>52</v>
      </c>
      <c r="L16" s="25" t="s">
        <v>52</v>
      </c>
      <c r="M16" s="33">
        <f t="shared" ref="M16:V16" si="2">M11+M12+M17</f>
        <v>63</v>
      </c>
      <c r="N16" s="33">
        <f t="shared" si="2"/>
        <v>0</v>
      </c>
      <c r="O16" s="33">
        <f t="shared" si="2"/>
        <v>5</v>
      </c>
      <c r="P16" s="33">
        <f t="shared" si="2"/>
        <v>58</v>
      </c>
      <c r="Q16" s="33">
        <f t="shared" si="2"/>
        <v>0</v>
      </c>
      <c r="R16" s="33">
        <f t="shared" si="2"/>
        <v>0</v>
      </c>
      <c r="S16" s="33">
        <f t="shared" si="2"/>
        <v>10</v>
      </c>
      <c r="T16" s="33">
        <f t="shared" si="2"/>
        <v>53</v>
      </c>
      <c r="U16" s="33">
        <f t="shared" si="2"/>
        <v>0</v>
      </c>
      <c r="V16" s="24">
        <f t="shared" si="2"/>
        <v>1556.47</v>
      </c>
      <c r="W16" s="33">
        <f>W12+W17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 t="shared" ref="AB16" si="3">AB11+AB12+AB17</f>
        <v>3744.8199999999997</v>
      </c>
    </row>
    <row r="17" spans="1:28" s="23" customFormat="1" ht="28.5" customHeight="1" x14ac:dyDescent="0.25">
      <c r="A17" s="111" t="s">
        <v>59</v>
      </c>
      <c r="B17" s="111"/>
      <c r="C17" s="111"/>
      <c r="D17" s="111"/>
      <c r="E17" s="111"/>
      <c r="F17" s="111"/>
      <c r="G17" s="112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99" t="s">
        <v>65</v>
      </c>
      <c r="B18" s="99"/>
      <c r="C18" s="99"/>
      <c r="D18" s="99"/>
      <c r="E18" s="99"/>
      <c r="F18" s="99"/>
      <c r="G18" s="100"/>
      <c r="H18" s="35" t="s">
        <v>51</v>
      </c>
      <c r="I18" s="36">
        <f>SUM(I19:I21)</f>
        <v>0</v>
      </c>
      <c r="J18" s="37" t="s">
        <v>52</v>
      </c>
      <c r="K18" s="37" t="s">
        <v>52</v>
      </c>
      <c r="L18" s="37" t="s">
        <v>52</v>
      </c>
      <c r="M18" s="38">
        <f t="shared" ref="M18:W18" si="4">SUM(M19:M21)</f>
        <v>0</v>
      </c>
      <c r="N18" s="38">
        <f t="shared" si="4"/>
        <v>0</v>
      </c>
      <c r="O18" s="38">
        <f t="shared" si="4"/>
        <v>0</v>
      </c>
      <c r="P18" s="38">
        <f t="shared" si="4"/>
        <v>0</v>
      </c>
      <c r="Q18" s="38">
        <f t="shared" si="4"/>
        <v>0</v>
      </c>
      <c r="R18" s="38">
        <f t="shared" si="4"/>
        <v>0</v>
      </c>
      <c r="S18" s="38">
        <f t="shared" si="4"/>
        <v>0</v>
      </c>
      <c r="T18" s="38">
        <f t="shared" si="4"/>
        <v>0</v>
      </c>
      <c r="U18" s="38">
        <f t="shared" si="4"/>
        <v>0</v>
      </c>
      <c r="V18" s="36">
        <f t="shared" si="4"/>
        <v>0</v>
      </c>
      <c r="W18" s="38">
        <f t="shared" si="4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0</v>
      </c>
    </row>
    <row r="19" spans="1:28" s="23" customFormat="1" ht="18" customHeight="1" x14ac:dyDescent="0.25">
      <c r="A19" s="101" t="s">
        <v>54</v>
      </c>
      <c r="B19" s="101"/>
      <c r="C19" s="101"/>
      <c r="D19" s="101"/>
      <c r="E19" s="101"/>
      <c r="F19" s="101"/>
      <c r="G19" s="102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103" t="s">
        <v>56</v>
      </c>
      <c r="B20" s="103"/>
      <c r="C20" s="103"/>
      <c r="D20" s="103"/>
      <c r="E20" s="103"/>
      <c r="F20" s="103"/>
      <c r="G20" s="104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101" t="s">
        <v>58</v>
      </c>
      <c r="B21" s="101"/>
      <c r="C21" s="101"/>
      <c r="D21" s="101"/>
      <c r="E21" s="101"/>
      <c r="F21" s="101"/>
      <c r="G21" s="101"/>
      <c r="H21" s="35" t="s">
        <v>39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f t="shared" ref="W21" si="5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v>0</v>
      </c>
    </row>
    <row r="22" spans="1:28" s="23" customFormat="1" ht="30.75" customHeight="1" x14ac:dyDescent="0.25">
      <c r="A22" s="101" t="s">
        <v>59</v>
      </c>
      <c r="B22" s="101"/>
      <c r="C22" s="101"/>
      <c r="D22" s="101"/>
      <c r="E22" s="101"/>
      <c r="F22" s="101"/>
      <c r="G22" s="101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107" t="s">
        <v>62</v>
      </c>
      <c r="B23" s="107"/>
      <c r="C23" s="107"/>
      <c r="D23" s="107"/>
      <c r="E23" s="107"/>
      <c r="F23" s="107"/>
      <c r="G23" s="107"/>
      <c r="H23" s="51" t="s">
        <v>51</v>
      </c>
      <c r="I23" s="52">
        <f>I13+I18</f>
        <v>5</v>
      </c>
      <c r="J23" s="53" t="s">
        <v>52</v>
      </c>
      <c r="K23" s="53" t="s">
        <v>52</v>
      </c>
      <c r="L23" s="53" t="s">
        <v>52</v>
      </c>
      <c r="M23" s="54">
        <f t="shared" ref="M23:W23" si="6">M13+M18</f>
        <v>63</v>
      </c>
      <c r="N23" s="54">
        <f t="shared" si="6"/>
        <v>0</v>
      </c>
      <c r="O23" s="54">
        <f t="shared" si="6"/>
        <v>5</v>
      </c>
      <c r="P23" s="54">
        <f t="shared" si="6"/>
        <v>58</v>
      </c>
      <c r="Q23" s="54">
        <f t="shared" si="6"/>
        <v>0</v>
      </c>
      <c r="R23" s="54">
        <f t="shared" si="6"/>
        <v>0</v>
      </c>
      <c r="S23" s="54">
        <f t="shared" si="6"/>
        <v>10</v>
      </c>
      <c r="T23" s="54">
        <f t="shared" si="6"/>
        <v>53</v>
      </c>
      <c r="U23" s="54">
        <f t="shared" si="6"/>
        <v>0</v>
      </c>
      <c r="V23" s="52">
        <f t="shared" si="6"/>
        <v>1556.47</v>
      </c>
      <c r="W23" s="54">
        <f t="shared" si="6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3744.8199999999997</v>
      </c>
    </row>
    <row r="24" spans="1:28" s="23" customFormat="1" ht="18" customHeight="1" x14ac:dyDescent="0.25">
      <c r="A24" s="98" t="s">
        <v>54</v>
      </c>
      <c r="B24" s="98"/>
      <c r="C24" s="98"/>
      <c r="D24" s="98"/>
      <c r="E24" s="98"/>
      <c r="F24" s="98"/>
      <c r="G24" s="98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108" t="s">
        <v>56</v>
      </c>
      <c r="B25" s="108"/>
      <c r="C25" s="108"/>
      <c r="D25" s="108"/>
      <c r="E25" s="108"/>
      <c r="F25" s="108"/>
      <c r="G25" s="108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98" t="s">
        <v>58</v>
      </c>
      <c r="B26" s="98"/>
      <c r="C26" s="98"/>
      <c r="D26" s="98"/>
      <c r="E26" s="98"/>
      <c r="F26" s="98"/>
      <c r="G26" s="98"/>
      <c r="H26" s="51" t="s">
        <v>39</v>
      </c>
      <c r="I26" s="52">
        <f>I16+I21</f>
        <v>5</v>
      </c>
      <c r="J26" s="57" t="s">
        <v>52</v>
      </c>
      <c r="K26" s="57" t="s">
        <v>52</v>
      </c>
      <c r="L26" s="57" t="s">
        <v>52</v>
      </c>
      <c r="M26" s="54">
        <f t="shared" ref="M26:W27" si="7">M16+M21</f>
        <v>63</v>
      </c>
      <c r="N26" s="54">
        <f t="shared" si="7"/>
        <v>0</v>
      </c>
      <c r="O26" s="54">
        <f t="shared" si="7"/>
        <v>5</v>
      </c>
      <c r="P26" s="54">
        <f t="shared" si="7"/>
        <v>58</v>
      </c>
      <c r="Q26" s="54">
        <f t="shared" si="7"/>
        <v>0</v>
      </c>
      <c r="R26" s="54">
        <f t="shared" si="7"/>
        <v>0</v>
      </c>
      <c r="S26" s="54">
        <f t="shared" si="7"/>
        <v>10</v>
      </c>
      <c r="T26" s="54">
        <f t="shared" si="7"/>
        <v>53</v>
      </c>
      <c r="U26" s="54">
        <f t="shared" si="7"/>
        <v>0</v>
      </c>
      <c r="V26" s="52">
        <f t="shared" si="7"/>
        <v>1556.47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3744.8199999999997</v>
      </c>
    </row>
    <row r="27" spans="1:28" s="23" customFormat="1" ht="25.5" customHeight="1" x14ac:dyDescent="0.25">
      <c r="A27" s="98" t="s">
        <v>59</v>
      </c>
      <c r="B27" s="98"/>
      <c r="C27" s="98"/>
      <c r="D27" s="98"/>
      <c r="E27" s="98"/>
      <c r="F27" s="98"/>
      <c r="G27" s="98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7"/>
        <v>0</v>
      </c>
      <c r="N27" s="54">
        <f t="shared" si="7"/>
        <v>0</v>
      </c>
      <c r="O27" s="54">
        <f t="shared" si="7"/>
        <v>0</v>
      </c>
      <c r="P27" s="54">
        <f t="shared" si="7"/>
        <v>0</v>
      </c>
      <c r="Q27" s="54">
        <f t="shared" si="7"/>
        <v>0</v>
      </c>
      <c r="R27" s="54">
        <f t="shared" si="7"/>
        <v>0</v>
      </c>
      <c r="S27" s="54">
        <f t="shared" si="7"/>
        <v>0</v>
      </c>
      <c r="T27" s="54">
        <f t="shared" si="7"/>
        <v>0</v>
      </c>
      <c r="U27" s="54">
        <f t="shared" si="7"/>
        <v>0</v>
      </c>
      <c r="V27" s="52">
        <f t="shared" si="7"/>
        <v>0</v>
      </c>
      <c r="W27" s="54">
        <f t="shared" si="7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  <mergeCell ref="A27:G27"/>
    <mergeCell ref="A18:G18"/>
    <mergeCell ref="A19:G19"/>
    <mergeCell ref="A20:G20"/>
    <mergeCell ref="A21:G21"/>
    <mergeCell ref="A22:G22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2024-04-05T07:36:11Z</dcterms:modified>
  <cp:category/>
</cp:coreProperties>
</file>