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E13" i="1" l="1"/>
  <c r="F13" i="1" s="1"/>
  <c r="G13" i="1"/>
  <c r="D13" i="1"/>
  <c r="C13" i="1"/>
  <c r="F14" i="1" l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<sst xmlns="http://schemas.openxmlformats.org/spreadsheetml/2006/main" count="19" uniqueCount="18">
  <si>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</si>
  <si>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</si>
  <si>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</si>
  <si>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</si>
  <si>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</si>
  <si>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</si>
  <si>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</si>
  <si>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</si>
  <si>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</si>
  <si>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</si>
  <si>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</si>
  <si>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</si>
  <si>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</si>
  <si>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N_Кр_КЛф29ф46_12211_0</t>
  </si>
  <si>
    <t>Реконструкция КЛ 6 кВ ПС-40А- ф.29 опора 2 ВЛ РП-1 и КЛ 6 кВ ПС-40А- ф.46 опора 2 ВЛ РП-1, г. Ковдор II этап</t>
  </si>
  <si>
    <t>ООО "МурманПромРесурс"</t>
  </si>
  <si>
    <t>Договор № 1А-23-483 от 02.05.2023г</t>
  </si>
  <si>
    <t>на 30.09.2023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</si>
</sst>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K12" sqref="K12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22.5" customHeight="1" x14ac:dyDescent="0.25">
      <c r="A2" s="18" t="s">
        <v>14</v>
      </c>
      <c r="B2" s="18"/>
      <c r="C2" s="18"/>
      <c r="D2" s="18"/>
      <c r="E2" s="18"/>
      <c r="F2" s="18"/>
      <c r="G2" s="18"/>
      <c r="H2" s="18"/>
    </row>
    <row r="3" spans="1:11" ht="18" customHeight="1" x14ac:dyDescent="0.25">
      <c r="A3" s="27" t="s">
        <v>13</v>
      </c>
      <c r="B3" s="27"/>
      <c r="C3" s="27"/>
      <c r="D3" s="27"/>
      <c r="E3" s="27"/>
      <c r="F3" s="27"/>
      <c r="G3" s="27"/>
      <c r="H3" s="27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19" t="s">
        <v>4</v>
      </c>
      <c r="F6" s="19"/>
    </row>
    <row r="7" spans="1:11" ht="32.25" customHeight="1" x14ac:dyDescent="0.25">
      <c r="A7" s="28" t="s">
        <v>15</v>
      </c>
      <c r="B7" s="29"/>
      <c r="C7" s="30" t="s">
        <v>16</v>
      </c>
      <c r="D7" s="31"/>
      <c r="E7" s="32"/>
      <c r="F7" s="14">
        <v>9880000</v>
      </c>
      <c r="G7" s="13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19" t="s">
        <v>4</v>
      </c>
      <c r="H10" s="19"/>
    </row>
    <row r="11" spans="1:11" ht="18" customHeight="1" x14ac:dyDescent="0.25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 x14ac:dyDescent="0.25">
      <c r="A13" s="4"/>
      <c r="B13" s="4"/>
      <c r="C13" s="4">
        <f>9866.66+8971.68</f>
        <v>18838.34</v>
      </c>
      <c r="D13" s="4">
        <f>4116666.67+4116666.66</f>
        <v>8233333.3300000001</v>
      </c>
      <c r="E13" s="4">
        <f>13728.67+4146.03+11494.47+3471.32</f>
        <v>32840.49</v>
      </c>
      <c r="F13" s="4">
        <f>A13+B13+D13+E13+C13</f>
        <v>8285012.1600000001</v>
      </c>
      <c r="G13" s="4">
        <f>(D13+C13)*1.2-(D13+C13)</f>
        <v>1650434.3339999989</v>
      </c>
      <c r="H13" s="10">
        <f>F13+G13</f>
        <v>9935446.493999999</v>
      </c>
      <c r="I13" s="6"/>
      <c r="J13" s="6"/>
      <c r="K13" s="7"/>
    </row>
    <row r="14" spans="1:11" ht="28.5" customHeight="1" thickBot="1" x14ac:dyDescent="0.3">
      <c r="A14" s="20" t="s">
        <v>3</v>
      </c>
      <c r="B14" s="21"/>
      <c r="C14" s="21"/>
      <c r="D14" s="21"/>
      <c r="E14" s="22"/>
      <c r="F14" s="11">
        <f>F13</f>
        <v>8285012.1600000001</v>
      </c>
      <c r="G14" s="11">
        <f>G13</f>
        <v>1650434.3339999989</v>
      </c>
      <c r="H14" s="12">
        <f>H13</f>
        <v>9935446.493999999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2023-10-24T08:20:34Z</dcterms:modified>
</cp:coreProperties>
</file>