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качества\2021\раскрытие инфо на сайт\10. Информация о вводе в ремонт и выводе из ремонта электросетевых объектов\Сведения о планов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Отчет!$A$1:$AA$995</definedName>
  </definedNames>
  <calcPr calcId="152511"/>
</workbook>
</file>

<file path=xl/calcChain.xml><?xml version="1.0" encoding="utf-8"?>
<calcChain xmlns="http://schemas.openxmlformats.org/spreadsheetml/2006/main">
  <c r="M26" i="1" l="1"/>
  <c r="U26" i="1" l="1"/>
  <c r="U25" i="1" s="1"/>
  <c r="V26" i="1"/>
  <c r="V25" i="1" s="1"/>
  <c r="U21" i="1"/>
  <c r="V21" i="1"/>
  <c r="N26" i="1"/>
  <c r="O26" i="1"/>
  <c r="O25" i="1" s="1"/>
  <c r="P26" i="1"/>
  <c r="P25" i="1" s="1"/>
  <c r="Q26" i="1"/>
  <c r="R26" i="1"/>
  <c r="S26" i="1"/>
  <c r="S25" i="1" s="1"/>
  <c r="T26" i="1"/>
  <c r="N21" i="1"/>
  <c r="O21" i="1"/>
  <c r="P21" i="1"/>
  <c r="Q21" i="1"/>
  <c r="Q20" i="1" s="1"/>
  <c r="R21" i="1"/>
  <c r="S21" i="1"/>
  <c r="T21" i="1"/>
  <c r="M21" i="1"/>
  <c r="M20" i="1" s="1"/>
  <c r="N20" i="1"/>
  <c r="O20" i="1"/>
  <c r="S20" i="1"/>
  <c r="V20" i="1"/>
  <c r="N25" i="1"/>
  <c r="Q25" i="1"/>
  <c r="M25" i="1"/>
  <c r="I26" i="1"/>
  <c r="I25" i="1" s="1"/>
  <c r="I21" i="1"/>
  <c r="I20" i="1" s="1"/>
  <c r="R25" i="1"/>
  <c r="T20" i="1"/>
  <c r="P20" i="1"/>
  <c r="T25" i="1"/>
  <c r="W20" i="1"/>
  <c r="W25" i="1"/>
  <c r="W30" i="1" s="1"/>
  <c r="W31" i="1"/>
  <c r="U31" i="1" l="1"/>
  <c r="R31" i="1"/>
  <c r="N31" i="1"/>
  <c r="I31" i="1"/>
  <c r="N30" i="1"/>
  <c r="V30" i="1"/>
  <c r="O30" i="1"/>
  <c r="S30" i="1"/>
  <c r="U20" i="1"/>
  <c r="U30" i="1" s="1"/>
  <c r="P30" i="1"/>
  <c r="I30" i="1"/>
  <c r="R20" i="1"/>
  <c r="R30" i="1" s="1"/>
  <c r="P31" i="1"/>
  <c r="T30" i="1"/>
  <c r="O31" i="1"/>
  <c r="M30" i="1"/>
  <c r="Q30" i="1"/>
  <c r="M31" i="1"/>
  <c r="S31" i="1"/>
  <c r="Q31" i="1"/>
  <c r="T31" i="1"/>
  <c r="V31" i="1"/>
</calcChain>
</file>

<file path=xl/sharedStrings.xml><?xml version="1.0" encoding="utf-8"?>
<sst xmlns="http://schemas.openxmlformats.org/spreadsheetml/2006/main" count="368" uniqueCount="108">
  <si>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</si>
  <si>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</si>
  <si>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</si>
  <si>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</si>
  <si>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</si>
  <si>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</si>
  <si>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</si>
  <si>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</si>
  <si>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</si>
  <si>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</si>
  <si>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</si>
  <si>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</si>
  <si>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</si>
  <si>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</si>
  <si>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</si>
  <si>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</si>
  <si>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</si>
  <si>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</si>
  <si>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</si>
  <si>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</si>
  <si>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</si>
  <si>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</si>
  <si>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</si>
  <si>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</si>
  <si>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</si>
  <si>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</si>
  <si>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</si>
  <si>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</si>
  <si>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</si>
  <si>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</si>
  <si>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</si>
  <si>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</si>
  <si>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</si>
  <si>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</si>
  <si>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</si>
  <si>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</si>
  <si>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</si>
  <si>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</si>
  <si>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</si>
  <si>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</si>
  <si>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</si>
  <si>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</si>
  <si>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</si>
  <si>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</si>
  <si>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</si>
  <si>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</si>
  <si>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</si>
  <si>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</si>
  <si>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</si>
  <si>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</si>
  <si>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</si>
  <si>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</si>
  <si>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</si>
  <si>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</si>
  <si>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</si>
  <si>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</si>
  <si>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</si>
  <si>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</si>
  <si>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</si>
  <si>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</si>
  <si>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</si>
  <si>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</si>
  <si>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</si>
  <si>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</si>
  <si>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</si>
  <si>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</si>
  <si>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6 (6,3)</t>
  </si>
  <si>
    <t>10 (10,5)</t>
  </si>
  <si>
    <t>АО "Мурманэнергосбыт" Филиал "Ковдорская электросеть"</t>
  </si>
  <si>
    <t>ТП-4</t>
  </si>
  <si>
    <t>ООО "УК "КовдорЛидер"</t>
  </si>
  <si>
    <t>ТП-68</t>
  </si>
  <si>
    <t>09,15 2021.02.25</t>
  </si>
  <si>
    <t>16,15 2021.02.25</t>
  </si>
  <si>
    <t>7,000</t>
  </si>
  <si>
    <t>ТП 10 кВ ТП-68</t>
  </si>
  <si>
    <t>март</t>
  </si>
  <si>
    <t>09,30 2021.03.03</t>
  </si>
  <si>
    <t>16,00 2021.03.03</t>
  </si>
  <si>
    <t>ТП 10 кВ ТП-4</t>
  </si>
  <si>
    <t>ТП-44</t>
  </si>
  <si>
    <t>09,10 2021.03.10</t>
  </si>
  <si>
    <t>11,00 2021.03.10</t>
  </si>
  <si>
    <t>ТП 0,4 кВ РУ 0,4 кВ ТП-44</t>
  </si>
  <si>
    <t>ТП-5</t>
  </si>
  <si>
    <t>09,25 2021.03.11</t>
  </si>
  <si>
    <t>16,00 2021.03.11</t>
  </si>
  <si>
    <t>ТП 6 кВ ТП-5</t>
  </si>
  <si>
    <t>ТП-6</t>
  </si>
  <si>
    <t>09,15 2021.03.16</t>
  </si>
  <si>
    <t>17,00 2021.03.16</t>
  </si>
  <si>
    <t>ТП 10 кВ ТП-6</t>
  </si>
  <si>
    <t>ТП-56</t>
  </si>
  <si>
    <t>13,00 2021.03.17</t>
  </si>
  <si>
    <t>15,00 2021.03.17</t>
  </si>
  <si>
    <t>ТП 6 кВ РУ 6 кВ ТП-56</t>
  </si>
  <si>
    <t xml:space="preserve">ТП  </t>
  </si>
  <si>
    <t>ТП-12</t>
  </si>
  <si>
    <t>10,00 2021.03.18</t>
  </si>
  <si>
    <t>15,10 2021.03.18</t>
  </si>
  <si>
    <t xml:space="preserve">ТП 6 кВ ТП-12 2с.ш. </t>
  </si>
  <si>
    <t>08,55 2021.03.23</t>
  </si>
  <si>
    <t>12,20 2021.03.23</t>
  </si>
  <si>
    <t xml:space="preserve">ТП 6 кВ ТП-12 1с.ш. </t>
  </si>
  <si>
    <t>ТП-15</t>
  </si>
  <si>
    <t>00,25 2021.03.26</t>
  </si>
  <si>
    <t>06,25 2021.03.26</t>
  </si>
  <si>
    <t>ТП 6 кВ ТП-15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</si>
</sst>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96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0" fontId="18" fillId="2" borderId="0" xfId="0" applyFont="1" applyFill="1" applyAlignment="1" applyProtection="1">
      <alignment horizontal="left"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95"/>
  <sheetViews>
    <sheetView tabSelected="1" view="pageBreakPreview" topLeftCell="A10" zoomScale="70" zoomScaleNormal="100" zoomScaleSheetLayoutView="70" workbookViewId="0">
      <selection activeCell="S16" sqref="S16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4" t="s">
        <v>76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80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W3" s="10"/>
      <c r="X3" s="10"/>
      <c r="Y3" s="10"/>
      <c r="Z3" s="10"/>
      <c r="AA3" s="10"/>
    </row>
    <row r="4" spans="1:29" ht="15" x14ac:dyDescent="0.25">
      <c r="A4" s="76" t="s">
        <v>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3"/>
      <c r="V4" s="3"/>
      <c r="W4" s="3"/>
      <c r="X4" s="3"/>
      <c r="Y4" s="3"/>
      <c r="Z4" s="3"/>
      <c r="AA4" s="3"/>
    </row>
    <row r="5" spans="1:29" s="4" customFormat="1" ht="27.75" customHeight="1" x14ac:dyDescent="0.3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x14ac:dyDescent="0.25">
      <c r="A6" s="65" t="s">
        <v>6</v>
      </c>
      <c r="B6" s="66"/>
      <c r="C6" s="66"/>
      <c r="D6" s="66"/>
      <c r="E6" s="66"/>
      <c r="F6" s="66"/>
      <c r="G6" s="66"/>
      <c r="H6" s="66"/>
      <c r="I6" s="67"/>
      <c r="J6" s="66" t="s">
        <v>7</v>
      </c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7"/>
      <c r="W6" s="68" t="s">
        <v>8</v>
      </c>
      <c r="X6" s="70" t="s">
        <v>9</v>
      </c>
      <c r="Y6" s="71"/>
      <c r="Z6" s="72"/>
      <c r="AA6" s="78" t="s">
        <v>10</v>
      </c>
    </row>
    <row r="7" spans="1:29" ht="171.75" customHeight="1" x14ac:dyDescent="0.25">
      <c r="A7" s="68" t="s">
        <v>11</v>
      </c>
      <c r="B7" s="68" t="s">
        <v>12</v>
      </c>
      <c r="C7" s="68" t="s">
        <v>13</v>
      </c>
      <c r="D7" s="68" t="s">
        <v>14</v>
      </c>
      <c r="E7" s="68" t="s">
        <v>15</v>
      </c>
      <c r="F7" s="68" t="s">
        <v>16</v>
      </c>
      <c r="G7" s="68" t="s">
        <v>17</v>
      </c>
      <c r="H7" s="68" t="s">
        <v>18</v>
      </c>
      <c r="I7" s="68" t="s">
        <v>19</v>
      </c>
      <c r="J7" s="78" t="s">
        <v>20</v>
      </c>
      <c r="K7" s="68" t="s">
        <v>21</v>
      </c>
      <c r="L7" s="68" t="s">
        <v>22</v>
      </c>
      <c r="M7" s="65" t="s">
        <v>23</v>
      </c>
      <c r="N7" s="66"/>
      <c r="O7" s="66"/>
      <c r="P7" s="66"/>
      <c r="Q7" s="66"/>
      <c r="R7" s="66"/>
      <c r="S7" s="66"/>
      <c r="T7" s="66"/>
      <c r="U7" s="67"/>
      <c r="V7" s="68" t="s">
        <v>24</v>
      </c>
      <c r="W7" s="69"/>
      <c r="X7" s="73"/>
      <c r="Y7" s="74"/>
      <c r="Z7" s="75"/>
      <c r="AA7" s="79"/>
    </row>
    <row r="8" spans="1:29" ht="63.75" customHeight="1" x14ac:dyDescent="0.25">
      <c r="A8" s="69"/>
      <c r="B8" s="69"/>
      <c r="C8" s="69"/>
      <c r="D8" s="69"/>
      <c r="E8" s="69"/>
      <c r="F8" s="69"/>
      <c r="G8" s="69"/>
      <c r="H8" s="69"/>
      <c r="I8" s="69"/>
      <c r="J8" s="79"/>
      <c r="K8" s="69"/>
      <c r="L8" s="69"/>
      <c r="M8" s="68" t="s">
        <v>25</v>
      </c>
      <c r="N8" s="65" t="s">
        <v>26</v>
      </c>
      <c r="O8" s="66"/>
      <c r="P8" s="67"/>
      <c r="Q8" s="65" t="s">
        <v>27</v>
      </c>
      <c r="R8" s="66"/>
      <c r="S8" s="66"/>
      <c r="T8" s="67"/>
      <c r="U8" s="68" t="s">
        <v>28</v>
      </c>
      <c r="V8" s="69"/>
      <c r="W8" s="69"/>
      <c r="X8" s="68" t="s">
        <v>29</v>
      </c>
      <c r="Y8" s="68" t="s">
        <v>30</v>
      </c>
      <c r="Z8" s="68" t="s">
        <v>31</v>
      </c>
      <c r="AA8" s="79"/>
    </row>
    <row r="9" spans="1:29" ht="71.25" customHeight="1" x14ac:dyDescent="0.25">
      <c r="A9" s="69"/>
      <c r="B9" s="69"/>
      <c r="C9" s="69"/>
      <c r="D9" s="69"/>
      <c r="E9" s="69"/>
      <c r="F9" s="69"/>
      <c r="G9" s="69"/>
      <c r="H9" s="69"/>
      <c r="I9" s="69"/>
      <c r="J9" s="79"/>
      <c r="K9" s="69"/>
      <c r="L9" s="69"/>
      <c r="M9" s="6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9"/>
      <c r="V9" s="69"/>
      <c r="W9" s="69"/>
      <c r="X9" s="69"/>
      <c r="Y9" s="69"/>
      <c r="Z9" s="69"/>
      <c r="AA9" s="79"/>
    </row>
    <row r="10" spans="1:29" ht="17.2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57" customFormat="1" ht="59.25" customHeight="1" x14ac:dyDescent="0.25">
      <c r="A11" s="55">
        <v>17</v>
      </c>
      <c r="B11" s="55" t="s">
        <v>39</v>
      </c>
      <c r="C11" s="55" t="s">
        <v>65</v>
      </c>
      <c r="D11" s="44" t="s">
        <v>69</v>
      </c>
      <c r="E11" s="45" t="s">
        <v>67</v>
      </c>
      <c r="F11" s="46" t="s">
        <v>77</v>
      </c>
      <c r="G11" s="46" t="s">
        <v>78</v>
      </c>
      <c r="H11" s="47" t="s">
        <v>41</v>
      </c>
      <c r="I11" s="48">
        <v>6.5</v>
      </c>
      <c r="J11" s="49" t="s">
        <v>79</v>
      </c>
      <c r="K11" s="50"/>
      <c r="L11" s="50"/>
      <c r="M11" s="51">
        <v>6</v>
      </c>
      <c r="N11" s="51">
        <v>0</v>
      </c>
      <c r="O11" s="51">
        <v>0</v>
      </c>
      <c r="P11" s="51">
        <v>6</v>
      </c>
      <c r="Q11" s="51">
        <v>0</v>
      </c>
      <c r="R11" s="51">
        <v>0</v>
      </c>
      <c r="S11" s="51">
        <v>0</v>
      </c>
      <c r="T11" s="51">
        <v>6</v>
      </c>
      <c r="U11" s="51">
        <v>0</v>
      </c>
      <c r="V11" s="62">
        <v>109.61</v>
      </c>
      <c r="W11" s="56"/>
      <c r="X11" s="63"/>
      <c r="Y11" s="52"/>
      <c r="Z11" s="52"/>
      <c r="AA11" s="43">
        <v>1</v>
      </c>
      <c r="AC11" s="53"/>
    </row>
    <row r="12" spans="1:29" s="57" customFormat="1" ht="59.25" customHeight="1" x14ac:dyDescent="0.25">
      <c r="A12" s="55">
        <v>18</v>
      </c>
      <c r="B12" s="55" t="s">
        <v>68</v>
      </c>
      <c r="C12" s="55" t="s">
        <v>65</v>
      </c>
      <c r="D12" s="44" t="s">
        <v>80</v>
      </c>
      <c r="E12" s="45">
        <v>0.38</v>
      </c>
      <c r="F12" s="46" t="s">
        <v>81</v>
      </c>
      <c r="G12" s="46" t="s">
        <v>82</v>
      </c>
      <c r="H12" s="47" t="s">
        <v>41</v>
      </c>
      <c r="I12" s="48">
        <v>1.833</v>
      </c>
      <c r="J12" s="49" t="s">
        <v>83</v>
      </c>
      <c r="K12" s="50"/>
      <c r="L12" s="50" t="s">
        <v>70</v>
      </c>
      <c r="M12" s="51">
        <v>25</v>
      </c>
      <c r="N12" s="51">
        <v>0</v>
      </c>
      <c r="O12" s="51">
        <v>2</v>
      </c>
      <c r="P12" s="51">
        <v>23</v>
      </c>
      <c r="Q12" s="51">
        <v>0</v>
      </c>
      <c r="R12" s="51">
        <v>0</v>
      </c>
      <c r="S12" s="51">
        <v>0</v>
      </c>
      <c r="T12" s="51">
        <v>25</v>
      </c>
      <c r="U12" s="51">
        <v>0</v>
      </c>
      <c r="V12" s="62">
        <v>135</v>
      </c>
      <c r="W12" s="56"/>
      <c r="X12" s="63"/>
      <c r="Y12" s="52"/>
      <c r="Z12" s="52"/>
      <c r="AA12" s="43">
        <v>1</v>
      </c>
      <c r="AC12" s="53"/>
    </row>
    <row r="13" spans="1:29" s="57" customFormat="1" ht="59.25" customHeight="1" x14ac:dyDescent="0.25">
      <c r="A13" s="55">
        <v>19</v>
      </c>
      <c r="B13" s="55" t="s">
        <v>39</v>
      </c>
      <c r="C13" s="55" t="s">
        <v>65</v>
      </c>
      <c r="D13" s="44" t="s">
        <v>84</v>
      </c>
      <c r="E13" s="45" t="s">
        <v>66</v>
      </c>
      <c r="F13" s="46" t="s">
        <v>85</v>
      </c>
      <c r="G13" s="46" t="s">
        <v>86</v>
      </c>
      <c r="H13" s="47" t="s">
        <v>41</v>
      </c>
      <c r="I13" s="48">
        <v>6.5830000000000002</v>
      </c>
      <c r="J13" s="49" t="s">
        <v>87</v>
      </c>
      <c r="K13" s="50"/>
      <c r="L13" s="50"/>
      <c r="M13" s="51">
        <v>6</v>
      </c>
      <c r="N13" s="51">
        <v>0</v>
      </c>
      <c r="O13" s="51">
        <v>0</v>
      </c>
      <c r="P13" s="51">
        <v>6</v>
      </c>
      <c r="Q13" s="51">
        <v>0</v>
      </c>
      <c r="R13" s="51">
        <v>0</v>
      </c>
      <c r="S13" s="51">
        <v>0</v>
      </c>
      <c r="T13" s="51">
        <v>6</v>
      </c>
      <c r="U13" s="51">
        <v>0</v>
      </c>
      <c r="V13" s="62">
        <v>157</v>
      </c>
      <c r="W13" s="56"/>
      <c r="X13" s="63"/>
      <c r="Y13" s="52"/>
      <c r="Z13" s="52"/>
      <c r="AA13" s="43">
        <v>1</v>
      </c>
      <c r="AC13" s="53"/>
    </row>
    <row r="14" spans="1:29" s="57" customFormat="1" ht="59.25" customHeight="1" x14ac:dyDescent="0.25">
      <c r="A14" s="55">
        <v>20</v>
      </c>
      <c r="B14" s="55" t="s">
        <v>39</v>
      </c>
      <c r="C14" s="55" t="s">
        <v>65</v>
      </c>
      <c r="D14" s="44" t="s">
        <v>88</v>
      </c>
      <c r="E14" s="45" t="s">
        <v>67</v>
      </c>
      <c r="F14" s="46" t="s">
        <v>89</v>
      </c>
      <c r="G14" s="46" t="s">
        <v>90</v>
      </c>
      <c r="H14" s="47" t="s">
        <v>41</v>
      </c>
      <c r="I14" s="48">
        <v>7.75</v>
      </c>
      <c r="J14" s="49" t="s">
        <v>91</v>
      </c>
      <c r="K14" s="50"/>
      <c r="L14" s="50"/>
      <c r="M14" s="51">
        <v>10</v>
      </c>
      <c r="N14" s="51">
        <v>0</v>
      </c>
      <c r="O14" s="51">
        <v>0</v>
      </c>
      <c r="P14" s="51">
        <v>10</v>
      </c>
      <c r="Q14" s="51">
        <v>0</v>
      </c>
      <c r="R14" s="51">
        <v>0</v>
      </c>
      <c r="S14" s="51">
        <v>0</v>
      </c>
      <c r="T14" s="51">
        <v>10</v>
      </c>
      <c r="U14" s="51">
        <v>0</v>
      </c>
      <c r="V14" s="62">
        <v>106.91</v>
      </c>
      <c r="W14" s="56"/>
      <c r="X14" s="63"/>
      <c r="Y14" s="52"/>
      <c r="Z14" s="52"/>
      <c r="AA14" s="43">
        <v>1</v>
      </c>
      <c r="AC14" s="53"/>
    </row>
    <row r="15" spans="1:29" s="57" customFormat="1" ht="59.25" customHeight="1" x14ac:dyDescent="0.25">
      <c r="A15" s="55">
        <v>21</v>
      </c>
      <c r="B15" s="55" t="s">
        <v>68</v>
      </c>
      <c r="C15" s="55" t="s">
        <v>65</v>
      </c>
      <c r="D15" s="44" t="s">
        <v>92</v>
      </c>
      <c r="E15" s="45" t="s">
        <v>66</v>
      </c>
      <c r="F15" s="46" t="s">
        <v>93</v>
      </c>
      <c r="G15" s="46" t="s">
        <v>94</v>
      </c>
      <c r="H15" s="47" t="s">
        <v>41</v>
      </c>
      <c r="I15" s="48">
        <v>2</v>
      </c>
      <c r="J15" s="49" t="s">
        <v>95</v>
      </c>
      <c r="K15" s="50"/>
      <c r="L15" s="50" t="s">
        <v>70</v>
      </c>
      <c r="M15" s="51">
        <v>34</v>
      </c>
      <c r="N15" s="51">
        <v>0</v>
      </c>
      <c r="O15" s="51">
        <v>2</v>
      </c>
      <c r="P15" s="51">
        <v>32</v>
      </c>
      <c r="Q15" s="51">
        <v>0</v>
      </c>
      <c r="R15" s="51">
        <v>0</v>
      </c>
      <c r="S15" s="51">
        <v>0</v>
      </c>
      <c r="T15" s="51">
        <v>34</v>
      </c>
      <c r="U15" s="51">
        <v>0</v>
      </c>
      <c r="V15" s="62">
        <v>259</v>
      </c>
      <c r="W15" s="56"/>
      <c r="X15" s="63"/>
      <c r="Y15" s="52"/>
      <c r="Z15" s="52"/>
      <c r="AA15" s="43">
        <v>1</v>
      </c>
      <c r="AC15" s="53"/>
    </row>
    <row r="16" spans="1:29" s="57" customFormat="1" ht="59.25" customHeight="1" x14ac:dyDescent="0.25">
      <c r="A16" s="55">
        <v>22</v>
      </c>
      <c r="B16" s="55" t="s">
        <v>39</v>
      </c>
      <c r="C16" s="55" t="s">
        <v>96</v>
      </c>
      <c r="D16" s="44" t="s">
        <v>97</v>
      </c>
      <c r="E16" s="45" t="s">
        <v>66</v>
      </c>
      <c r="F16" s="46" t="s">
        <v>98</v>
      </c>
      <c r="G16" s="46" t="s">
        <v>99</v>
      </c>
      <c r="H16" s="47" t="s">
        <v>41</v>
      </c>
      <c r="I16" s="48">
        <v>5.1669999999999998</v>
      </c>
      <c r="J16" s="49" t="s">
        <v>100</v>
      </c>
      <c r="K16" s="50"/>
      <c r="L16" s="50"/>
      <c r="M16" s="51">
        <v>2</v>
      </c>
      <c r="N16" s="51">
        <v>0</v>
      </c>
      <c r="O16" s="51">
        <v>0</v>
      </c>
      <c r="P16" s="51">
        <v>2</v>
      </c>
      <c r="Q16" s="51">
        <v>0</v>
      </c>
      <c r="R16" s="51">
        <v>0</v>
      </c>
      <c r="S16" s="51">
        <v>0</v>
      </c>
      <c r="T16" s="51">
        <v>2</v>
      </c>
      <c r="U16" s="51">
        <v>0</v>
      </c>
      <c r="V16" s="62">
        <v>40</v>
      </c>
      <c r="W16" s="56"/>
      <c r="X16" s="63"/>
      <c r="Y16" s="52"/>
      <c r="Z16" s="52"/>
      <c r="AA16" s="43">
        <v>1</v>
      </c>
      <c r="AC16" s="53"/>
    </row>
    <row r="17" spans="1:29" s="57" customFormat="1" ht="59.25" customHeight="1" x14ac:dyDescent="0.25">
      <c r="A17" s="55">
        <v>23</v>
      </c>
      <c r="B17" s="55" t="s">
        <v>39</v>
      </c>
      <c r="C17" s="55" t="s">
        <v>96</v>
      </c>
      <c r="D17" s="44" t="s">
        <v>97</v>
      </c>
      <c r="E17" s="45" t="s">
        <v>66</v>
      </c>
      <c r="F17" s="46" t="s">
        <v>101</v>
      </c>
      <c r="G17" s="46" t="s">
        <v>102</v>
      </c>
      <c r="H17" s="47" t="s">
        <v>41</v>
      </c>
      <c r="I17" s="48">
        <v>3.4169999999999998</v>
      </c>
      <c r="J17" s="49" t="s">
        <v>103</v>
      </c>
      <c r="K17" s="50"/>
      <c r="L17" s="50"/>
      <c r="M17" s="51">
        <v>5</v>
      </c>
      <c r="N17" s="51">
        <v>0</v>
      </c>
      <c r="O17" s="51">
        <v>0</v>
      </c>
      <c r="P17" s="51">
        <v>5</v>
      </c>
      <c r="Q17" s="51">
        <v>0</v>
      </c>
      <c r="R17" s="51">
        <v>0</v>
      </c>
      <c r="S17" s="51">
        <v>0</v>
      </c>
      <c r="T17" s="51">
        <v>5</v>
      </c>
      <c r="U17" s="51">
        <v>0</v>
      </c>
      <c r="V17" s="62">
        <v>60</v>
      </c>
      <c r="W17" s="56"/>
      <c r="X17" s="63"/>
      <c r="Y17" s="52"/>
      <c r="Z17" s="52"/>
      <c r="AA17" s="43">
        <v>1</v>
      </c>
      <c r="AC17" s="53"/>
    </row>
    <row r="18" spans="1:29" s="57" customFormat="1" ht="59.25" customHeight="1" x14ac:dyDescent="0.25">
      <c r="A18" s="55">
        <v>25</v>
      </c>
      <c r="B18" s="55" t="s">
        <v>39</v>
      </c>
      <c r="C18" s="55" t="s">
        <v>65</v>
      </c>
      <c r="D18" s="44" t="s">
        <v>104</v>
      </c>
      <c r="E18" s="45" t="s">
        <v>66</v>
      </c>
      <c r="F18" s="46" t="s">
        <v>105</v>
      </c>
      <c r="G18" s="46" t="s">
        <v>106</v>
      </c>
      <c r="H18" s="47" t="s">
        <v>41</v>
      </c>
      <c r="I18" s="48">
        <v>6</v>
      </c>
      <c r="J18" s="49" t="s">
        <v>107</v>
      </c>
      <c r="K18" s="50"/>
      <c r="L18" s="50"/>
      <c r="M18" s="51">
        <v>6</v>
      </c>
      <c r="N18" s="51">
        <v>0</v>
      </c>
      <c r="O18" s="51">
        <v>0</v>
      </c>
      <c r="P18" s="51">
        <v>6</v>
      </c>
      <c r="Q18" s="51">
        <v>0</v>
      </c>
      <c r="R18" s="51">
        <v>0</v>
      </c>
      <c r="S18" s="51">
        <v>0</v>
      </c>
      <c r="T18" s="51">
        <v>6</v>
      </c>
      <c r="U18" s="51">
        <v>0</v>
      </c>
      <c r="V18" s="62">
        <v>160</v>
      </c>
      <c r="W18" s="56"/>
      <c r="X18" s="63"/>
      <c r="Y18" s="52"/>
      <c r="Z18" s="52"/>
      <c r="AA18" s="43">
        <v>1</v>
      </c>
      <c r="AC18" s="53"/>
    </row>
    <row r="19" spans="1:29" s="57" customFormat="1" ht="59.25" customHeight="1" x14ac:dyDescent="0.25">
      <c r="A19" s="55">
        <v>16</v>
      </c>
      <c r="B19" s="55" t="s">
        <v>39</v>
      </c>
      <c r="C19" s="55" t="s">
        <v>65</v>
      </c>
      <c r="D19" s="44" t="s">
        <v>71</v>
      </c>
      <c r="E19" s="45" t="s">
        <v>67</v>
      </c>
      <c r="F19" s="46" t="s">
        <v>72</v>
      </c>
      <c r="G19" s="46" t="s">
        <v>73</v>
      </c>
      <c r="H19" s="47" t="s">
        <v>41</v>
      </c>
      <c r="I19" s="48" t="s">
        <v>74</v>
      </c>
      <c r="J19" s="49" t="s">
        <v>75</v>
      </c>
      <c r="K19" s="50"/>
      <c r="L19" s="50"/>
      <c r="M19" s="51">
        <v>23</v>
      </c>
      <c r="N19" s="51">
        <v>0</v>
      </c>
      <c r="O19" s="51">
        <v>0</v>
      </c>
      <c r="P19" s="51">
        <v>23</v>
      </c>
      <c r="Q19" s="51">
        <v>0</v>
      </c>
      <c r="R19" s="51">
        <v>0</v>
      </c>
      <c r="S19" s="51">
        <v>0</v>
      </c>
      <c r="T19" s="51">
        <v>23</v>
      </c>
      <c r="U19" s="51">
        <v>0</v>
      </c>
      <c r="V19" s="62">
        <v>106.18</v>
      </c>
      <c r="W19" s="56"/>
      <c r="X19" s="63"/>
      <c r="Y19" s="52"/>
      <c r="Z19" s="52"/>
      <c r="AA19" s="43">
        <v>1</v>
      </c>
      <c r="AC19" s="53"/>
    </row>
    <row r="20" spans="1:29" s="18" customFormat="1" ht="33" customHeight="1" x14ac:dyDescent="0.2">
      <c r="A20" s="81" t="s">
        <v>53</v>
      </c>
      <c r="B20" s="81"/>
      <c r="C20" s="81"/>
      <c r="D20" s="81"/>
      <c r="E20" s="81"/>
      <c r="F20" s="81"/>
      <c r="G20" s="82"/>
      <c r="H20" s="13" t="s">
        <v>54</v>
      </c>
      <c r="I20" s="14">
        <f>SUM(I21:I23)</f>
        <v>1.833</v>
      </c>
      <c r="J20" s="15" t="s">
        <v>55</v>
      </c>
      <c r="K20" s="15" t="s">
        <v>55</v>
      </c>
      <c r="L20" s="15" t="s">
        <v>55</v>
      </c>
      <c r="M20" s="16">
        <f t="shared" ref="M20:W20" si="0">SUM(M21:M23)</f>
        <v>59</v>
      </c>
      <c r="N20" s="15">
        <f t="shared" si="0"/>
        <v>0</v>
      </c>
      <c r="O20" s="15">
        <f t="shared" si="0"/>
        <v>4</v>
      </c>
      <c r="P20" s="15">
        <f t="shared" si="0"/>
        <v>55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59</v>
      </c>
      <c r="U20" s="15">
        <f t="shared" si="0"/>
        <v>0</v>
      </c>
      <c r="V20" s="58">
        <f t="shared" si="0"/>
        <v>394</v>
      </c>
      <c r="W20" s="15">
        <f t="shared" si="0"/>
        <v>0</v>
      </c>
      <c r="X20" s="17" t="s">
        <v>55</v>
      </c>
      <c r="Y20" s="17" t="s">
        <v>55</v>
      </c>
      <c r="Z20" s="17" t="s">
        <v>55</v>
      </c>
      <c r="AA20" s="15" t="s">
        <v>56</v>
      </c>
    </row>
    <row r="21" spans="1:29" s="18" customFormat="1" ht="21" customHeight="1" x14ac:dyDescent="0.25">
      <c r="A21" s="83" t="s">
        <v>57</v>
      </c>
      <c r="B21" s="83"/>
      <c r="C21" s="83"/>
      <c r="D21" s="83"/>
      <c r="E21" s="83"/>
      <c r="F21" s="83"/>
      <c r="G21" s="84"/>
      <c r="H21" s="13" t="s">
        <v>41</v>
      </c>
      <c r="I21" s="19">
        <f>I12</f>
        <v>1.833</v>
      </c>
      <c r="J21" s="20" t="s">
        <v>55</v>
      </c>
      <c r="K21" s="20" t="s">
        <v>55</v>
      </c>
      <c r="L21" s="20" t="s">
        <v>55</v>
      </c>
      <c r="M21" s="21">
        <f>M12+M15</f>
        <v>59</v>
      </c>
      <c r="N21" s="21">
        <f t="shared" ref="N21:V21" si="1">N12+N15</f>
        <v>0</v>
      </c>
      <c r="O21" s="21">
        <f t="shared" si="1"/>
        <v>4</v>
      </c>
      <c r="P21" s="21">
        <f t="shared" si="1"/>
        <v>55</v>
      </c>
      <c r="Q21" s="21">
        <f t="shared" si="1"/>
        <v>0</v>
      </c>
      <c r="R21" s="21">
        <f t="shared" si="1"/>
        <v>0</v>
      </c>
      <c r="S21" s="21">
        <f t="shared" si="1"/>
        <v>0</v>
      </c>
      <c r="T21" s="21">
        <f t="shared" si="1"/>
        <v>59</v>
      </c>
      <c r="U21" s="21">
        <f t="shared" si="1"/>
        <v>0</v>
      </c>
      <c r="V21" s="21">
        <f t="shared" si="1"/>
        <v>394</v>
      </c>
      <c r="W21" s="20">
        <v>0</v>
      </c>
      <c r="X21" s="20" t="s">
        <v>55</v>
      </c>
      <c r="Y21" s="20" t="s">
        <v>55</v>
      </c>
      <c r="Z21" s="20" t="s">
        <v>55</v>
      </c>
      <c r="AA21" s="20" t="s">
        <v>56</v>
      </c>
    </row>
    <row r="22" spans="1:29" s="18" customFormat="1" ht="35.25" hidden="1" customHeight="1" x14ac:dyDescent="0.2">
      <c r="A22" s="85" t="s">
        <v>58</v>
      </c>
      <c r="B22" s="85"/>
      <c r="C22" s="85"/>
      <c r="D22" s="85"/>
      <c r="E22" s="85"/>
      <c r="F22" s="85"/>
      <c r="G22" s="86"/>
      <c r="H22" s="22" t="s">
        <v>59</v>
      </c>
      <c r="I22" s="23" t="s">
        <v>55</v>
      </c>
      <c r="J22" s="23" t="s">
        <v>55</v>
      </c>
      <c r="K22" s="23" t="s">
        <v>55</v>
      </c>
      <c r="L22" s="23" t="s">
        <v>55</v>
      </c>
      <c r="M22" s="23" t="s">
        <v>55</v>
      </c>
      <c r="N22" s="23" t="s">
        <v>55</v>
      </c>
      <c r="O22" s="23" t="s">
        <v>55</v>
      </c>
      <c r="P22" s="23" t="s">
        <v>55</v>
      </c>
      <c r="Q22" s="23" t="s">
        <v>55</v>
      </c>
      <c r="R22" s="23" t="s">
        <v>55</v>
      </c>
      <c r="S22" s="23" t="s">
        <v>55</v>
      </c>
      <c r="T22" s="23" t="s">
        <v>55</v>
      </c>
      <c r="U22" s="23" t="s">
        <v>55</v>
      </c>
      <c r="V22" s="59" t="s">
        <v>55</v>
      </c>
      <c r="W22" s="23" t="s">
        <v>55</v>
      </c>
      <c r="X22" s="23" t="s">
        <v>55</v>
      </c>
      <c r="Y22" s="23" t="s">
        <v>55</v>
      </c>
      <c r="Z22" s="23" t="s">
        <v>55</v>
      </c>
      <c r="AA22" s="23" t="s">
        <v>55</v>
      </c>
    </row>
    <row r="23" spans="1:29" s="18" customFormat="1" ht="35.25" hidden="1" customHeight="1" x14ac:dyDescent="0.2">
      <c r="A23" s="83" t="s">
        <v>60</v>
      </c>
      <c r="B23" s="83"/>
      <c r="C23" s="83"/>
      <c r="D23" s="83"/>
      <c r="E23" s="83"/>
      <c r="F23" s="83"/>
      <c r="G23" s="84"/>
      <c r="H23" s="13" t="s">
        <v>40</v>
      </c>
      <c r="I23" s="23" t="s">
        <v>55</v>
      </c>
      <c r="J23" s="23" t="s">
        <v>55</v>
      </c>
      <c r="K23" s="23" t="s">
        <v>55</v>
      </c>
      <c r="L23" s="23" t="s">
        <v>55</v>
      </c>
      <c r="M23" s="23" t="s">
        <v>55</v>
      </c>
      <c r="N23" s="23" t="s">
        <v>55</v>
      </c>
      <c r="O23" s="23" t="s">
        <v>55</v>
      </c>
      <c r="P23" s="23" t="s">
        <v>55</v>
      </c>
      <c r="Q23" s="23" t="s">
        <v>55</v>
      </c>
      <c r="R23" s="23" t="s">
        <v>55</v>
      </c>
      <c r="S23" s="23" t="s">
        <v>55</v>
      </c>
      <c r="T23" s="23" t="s">
        <v>55</v>
      </c>
      <c r="U23" s="23" t="s">
        <v>55</v>
      </c>
      <c r="V23" s="59" t="s">
        <v>55</v>
      </c>
      <c r="W23" s="23" t="s">
        <v>55</v>
      </c>
      <c r="X23" s="23" t="s">
        <v>55</v>
      </c>
      <c r="Y23" s="23" t="s">
        <v>55</v>
      </c>
      <c r="Z23" s="23" t="s">
        <v>55</v>
      </c>
      <c r="AA23" s="23" t="s">
        <v>55</v>
      </c>
    </row>
    <row r="24" spans="1:29" s="18" customFormat="1" ht="35.25" hidden="1" customHeight="1" x14ac:dyDescent="0.2">
      <c r="A24" s="83" t="s">
        <v>61</v>
      </c>
      <c r="B24" s="83"/>
      <c r="C24" s="83"/>
      <c r="D24" s="83"/>
      <c r="E24" s="83"/>
      <c r="F24" s="83"/>
      <c r="G24" s="84"/>
      <c r="H24" s="13" t="s">
        <v>62</v>
      </c>
      <c r="I24" s="23" t="s">
        <v>55</v>
      </c>
      <c r="J24" s="23" t="s">
        <v>55</v>
      </c>
      <c r="K24" s="23" t="s">
        <v>55</v>
      </c>
      <c r="L24" s="23" t="s">
        <v>55</v>
      </c>
      <c r="M24" s="23" t="s">
        <v>55</v>
      </c>
      <c r="N24" s="23" t="s">
        <v>55</v>
      </c>
      <c r="O24" s="23" t="s">
        <v>55</v>
      </c>
      <c r="P24" s="23" t="s">
        <v>55</v>
      </c>
      <c r="Q24" s="23" t="s">
        <v>55</v>
      </c>
      <c r="R24" s="23" t="s">
        <v>55</v>
      </c>
      <c r="S24" s="23" t="s">
        <v>55</v>
      </c>
      <c r="T24" s="23" t="s">
        <v>55</v>
      </c>
      <c r="U24" s="23" t="s">
        <v>55</v>
      </c>
      <c r="V24" s="59" t="s">
        <v>55</v>
      </c>
      <c r="W24" s="23" t="s">
        <v>55</v>
      </c>
      <c r="X24" s="23" t="s">
        <v>55</v>
      </c>
      <c r="Y24" s="23" t="s">
        <v>55</v>
      </c>
      <c r="Z24" s="23" t="s">
        <v>55</v>
      </c>
      <c r="AA24" s="23" t="s">
        <v>55</v>
      </c>
    </row>
    <row r="25" spans="1:29" s="18" customFormat="1" ht="31.5" customHeight="1" x14ac:dyDescent="0.2">
      <c r="A25" s="87" t="s">
        <v>63</v>
      </c>
      <c r="B25" s="87"/>
      <c r="C25" s="87"/>
      <c r="D25" s="87"/>
      <c r="E25" s="87"/>
      <c r="F25" s="87"/>
      <c r="G25" s="88"/>
      <c r="H25" s="24" t="s">
        <v>54</v>
      </c>
      <c r="I25" s="25">
        <f>SUM(I26:I28)</f>
        <v>20.082999999999998</v>
      </c>
      <c r="J25" s="26" t="s">
        <v>55</v>
      </c>
      <c r="K25" s="26" t="s">
        <v>55</v>
      </c>
      <c r="L25" s="26" t="s">
        <v>55</v>
      </c>
      <c r="M25" s="27">
        <f t="shared" ref="M25:W25" si="2">SUM(M26:M28)</f>
        <v>58</v>
      </c>
      <c r="N25" s="27">
        <f t="shared" si="2"/>
        <v>0</v>
      </c>
      <c r="O25" s="27">
        <f t="shared" si="2"/>
        <v>0</v>
      </c>
      <c r="P25" s="27">
        <f t="shared" si="2"/>
        <v>58</v>
      </c>
      <c r="Q25" s="27">
        <f t="shared" si="2"/>
        <v>0</v>
      </c>
      <c r="R25" s="27">
        <f t="shared" si="2"/>
        <v>0</v>
      </c>
      <c r="S25" s="27">
        <f t="shared" si="2"/>
        <v>0</v>
      </c>
      <c r="T25" s="27">
        <f t="shared" si="2"/>
        <v>58</v>
      </c>
      <c r="U25" s="27">
        <f t="shared" si="2"/>
        <v>0</v>
      </c>
      <c r="V25" s="60">
        <f t="shared" si="2"/>
        <v>739.69999999999993</v>
      </c>
      <c r="W25" s="27">
        <f t="shared" si="2"/>
        <v>0</v>
      </c>
      <c r="X25" s="28" t="s">
        <v>55</v>
      </c>
      <c r="Y25" s="28" t="s">
        <v>55</v>
      </c>
      <c r="Z25" s="28" t="s">
        <v>55</v>
      </c>
      <c r="AA25" s="26" t="s">
        <v>56</v>
      </c>
    </row>
    <row r="26" spans="1:29" s="18" customFormat="1" ht="28.5" customHeight="1" x14ac:dyDescent="0.25">
      <c r="A26" s="89" t="s">
        <v>57</v>
      </c>
      <c r="B26" s="89"/>
      <c r="C26" s="89"/>
      <c r="D26" s="89"/>
      <c r="E26" s="89"/>
      <c r="F26" s="89"/>
      <c r="G26" s="90"/>
      <c r="H26" s="24" t="s">
        <v>41</v>
      </c>
      <c r="I26" s="29">
        <f>I11+I13+I19</f>
        <v>20.082999999999998</v>
      </c>
      <c r="J26" s="30" t="s">
        <v>55</v>
      </c>
      <c r="K26" s="30" t="s">
        <v>55</v>
      </c>
      <c r="L26" s="30" t="s">
        <v>55</v>
      </c>
      <c r="M26" s="31">
        <f>M11+M13+M19+M18+M17+M16+M14</f>
        <v>58</v>
      </c>
      <c r="N26" s="31">
        <f t="shared" ref="N26:V26" si="3">N11+N13+N19+N18+N17+N16+N14</f>
        <v>0</v>
      </c>
      <c r="O26" s="31">
        <f t="shared" si="3"/>
        <v>0</v>
      </c>
      <c r="P26" s="31">
        <f t="shared" si="3"/>
        <v>58</v>
      </c>
      <c r="Q26" s="31">
        <f t="shared" si="3"/>
        <v>0</v>
      </c>
      <c r="R26" s="31">
        <f t="shared" si="3"/>
        <v>0</v>
      </c>
      <c r="S26" s="31">
        <f t="shared" si="3"/>
        <v>0</v>
      </c>
      <c r="T26" s="31">
        <f t="shared" si="3"/>
        <v>58</v>
      </c>
      <c r="U26" s="31">
        <f t="shared" si="3"/>
        <v>0</v>
      </c>
      <c r="V26" s="31">
        <f t="shared" si="3"/>
        <v>739.69999999999993</v>
      </c>
      <c r="W26" s="30">
        <v>0</v>
      </c>
      <c r="X26" s="30" t="s">
        <v>55</v>
      </c>
      <c r="Y26" s="30" t="s">
        <v>55</v>
      </c>
      <c r="Z26" s="30" t="s">
        <v>55</v>
      </c>
      <c r="AA26" s="30" t="s">
        <v>56</v>
      </c>
    </row>
    <row r="27" spans="1:29" s="18" customFormat="1" ht="35.25" hidden="1" customHeight="1" x14ac:dyDescent="0.2">
      <c r="A27" s="91" t="s">
        <v>58</v>
      </c>
      <c r="B27" s="91"/>
      <c r="C27" s="91"/>
      <c r="D27" s="91"/>
      <c r="E27" s="91"/>
      <c r="F27" s="91"/>
      <c r="G27" s="92"/>
      <c r="H27" s="32" t="s">
        <v>59</v>
      </c>
      <c r="I27" s="33" t="s">
        <v>55</v>
      </c>
      <c r="J27" s="33" t="s">
        <v>55</v>
      </c>
      <c r="K27" s="33" t="s">
        <v>55</v>
      </c>
      <c r="L27" s="33" t="s">
        <v>55</v>
      </c>
      <c r="M27" s="33" t="s">
        <v>55</v>
      </c>
      <c r="N27" s="33" t="s">
        <v>55</v>
      </c>
      <c r="O27" s="33" t="s">
        <v>55</v>
      </c>
      <c r="P27" s="33" t="s">
        <v>55</v>
      </c>
      <c r="Q27" s="33" t="s">
        <v>55</v>
      </c>
      <c r="R27" s="33" t="s">
        <v>55</v>
      </c>
      <c r="S27" s="33" t="s">
        <v>55</v>
      </c>
      <c r="T27" s="33" t="s">
        <v>55</v>
      </c>
      <c r="U27" s="33" t="s">
        <v>55</v>
      </c>
      <c r="V27" s="61" t="s">
        <v>55</v>
      </c>
      <c r="W27" s="33" t="s">
        <v>55</v>
      </c>
      <c r="X27" s="33" t="s">
        <v>55</v>
      </c>
      <c r="Y27" s="33" t="s">
        <v>55</v>
      </c>
      <c r="Z27" s="33" t="s">
        <v>55</v>
      </c>
      <c r="AA27" s="33" t="s">
        <v>55</v>
      </c>
    </row>
    <row r="28" spans="1:29" s="18" customFormat="1" ht="35.25" hidden="1" customHeight="1" x14ac:dyDescent="0.2">
      <c r="A28" s="89" t="s">
        <v>60</v>
      </c>
      <c r="B28" s="89"/>
      <c r="C28" s="89"/>
      <c r="D28" s="89"/>
      <c r="E28" s="89"/>
      <c r="F28" s="89"/>
      <c r="G28" s="90"/>
      <c r="H28" s="24" t="s">
        <v>40</v>
      </c>
      <c r="I28" s="33" t="s">
        <v>55</v>
      </c>
      <c r="J28" s="33" t="s">
        <v>55</v>
      </c>
      <c r="K28" s="33" t="s">
        <v>55</v>
      </c>
      <c r="L28" s="33" t="s">
        <v>55</v>
      </c>
      <c r="M28" s="33" t="s">
        <v>55</v>
      </c>
      <c r="N28" s="33" t="s">
        <v>55</v>
      </c>
      <c r="O28" s="33" t="s">
        <v>55</v>
      </c>
      <c r="P28" s="33" t="s">
        <v>55</v>
      </c>
      <c r="Q28" s="33" t="s">
        <v>55</v>
      </c>
      <c r="R28" s="33" t="s">
        <v>55</v>
      </c>
      <c r="S28" s="33" t="s">
        <v>55</v>
      </c>
      <c r="T28" s="33" t="s">
        <v>55</v>
      </c>
      <c r="U28" s="33" t="s">
        <v>55</v>
      </c>
      <c r="V28" s="61" t="s">
        <v>55</v>
      </c>
      <c r="W28" s="33" t="s">
        <v>55</v>
      </c>
      <c r="X28" s="33" t="s">
        <v>55</v>
      </c>
      <c r="Y28" s="33" t="s">
        <v>55</v>
      </c>
      <c r="Z28" s="33" t="s">
        <v>55</v>
      </c>
      <c r="AA28" s="33" t="s">
        <v>55</v>
      </c>
    </row>
    <row r="29" spans="1:29" s="18" customFormat="1" ht="35.25" hidden="1" customHeight="1" x14ac:dyDescent="0.2">
      <c r="A29" s="89" t="s">
        <v>61</v>
      </c>
      <c r="B29" s="89"/>
      <c r="C29" s="89"/>
      <c r="D29" s="89"/>
      <c r="E29" s="89"/>
      <c r="F29" s="89"/>
      <c r="G29" s="90"/>
      <c r="H29" s="24" t="s">
        <v>62</v>
      </c>
      <c r="I29" s="33" t="s">
        <v>55</v>
      </c>
      <c r="J29" s="33" t="s">
        <v>55</v>
      </c>
      <c r="K29" s="33" t="s">
        <v>55</v>
      </c>
      <c r="L29" s="33" t="s">
        <v>55</v>
      </c>
      <c r="M29" s="33" t="s">
        <v>55</v>
      </c>
      <c r="N29" s="33" t="s">
        <v>55</v>
      </c>
      <c r="O29" s="33" t="s">
        <v>55</v>
      </c>
      <c r="P29" s="33" t="s">
        <v>55</v>
      </c>
      <c r="Q29" s="33" t="s">
        <v>55</v>
      </c>
      <c r="R29" s="33" t="s">
        <v>55</v>
      </c>
      <c r="S29" s="33" t="s">
        <v>55</v>
      </c>
      <c r="T29" s="33" t="s">
        <v>55</v>
      </c>
      <c r="U29" s="33" t="s">
        <v>55</v>
      </c>
      <c r="V29" s="61" t="s">
        <v>55</v>
      </c>
      <c r="W29" s="33" t="s">
        <v>55</v>
      </c>
      <c r="X29" s="33" t="s">
        <v>55</v>
      </c>
      <c r="Y29" s="33" t="s">
        <v>55</v>
      </c>
      <c r="Z29" s="33" t="s">
        <v>55</v>
      </c>
      <c r="AA29" s="33" t="s">
        <v>55</v>
      </c>
    </row>
    <row r="30" spans="1:29" s="18" customFormat="1" ht="30.75" customHeight="1" x14ac:dyDescent="0.2">
      <c r="A30" s="93" t="s">
        <v>64</v>
      </c>
      <c r="B30" s="93"/>
      <c r="C30" s="93"/>
      <c r="D30" s="93"/>
      <c r="E30" s="93"/>
      <c r="F30" s="93"/>
      <c r="G30" s="93"/>
      <c r="H30" s="34" t="s">
        <v>54</v>
      </c>
      <c r="I30" s="35">
        <f>I20+I25</f>
        <v>21.915999999999997</v>
      </c>
      <c r="J30" s="36" t="s">
        <v>55</v>
      </c>
      <c r="K30" s="36" t="s">
        <v>55</v>
      </c>
      <c r="L30" s="36" t="s">
        <v>55</v>
      </c>
      <c r="M30" s="37">
        <f t="shared" ref="M30:W31" si="4">M20+M25</f>
        <v>117</v>
      </c>
      <c r="N30" s="37">
        <f t="shared" si="4"/>
        <v>0</v>
      </c>
      <c r="O30" s="37">
        <f t="shared" si="4"/>
        <v>4</v>
      </c>
      <c r="P30" s="37">
        <f t="shared" si="4"/>
        <v>113</v>
      </c>
      <c r="Q30" s="37">
        <f t="shared" si="4"/>
        <v>0</v>
      </c>
      <c r="R30" s="37">
        <f t="shared" si="4"/>
        <v>0</v>
      </c>
      <c r="S30" s="37">
        <f t="shared" si="4"/>
        <v>0</v>
      </c>
      <c r="T30" s="37">
        <f t="shared" si="4"/>
        <v>117</v>
      </c>
      <c r="U30" s="37">
        <f t="shared" si="4"/>
        <v>0</v>
      </c>
      <c r="V30" s="38">
        <f t="shared" si="4"/>
        <v>1133.6999999999998</v>
      </c>
      <c r="W30" s="37">
        <f t="shared" si="4"/>
        <v>0</v>
      </c>
      <c r="X30" s="39" t="s">
        <v>55</v>
      </c>
      <c r="Y30" s="39" t="s">
        <v>55</v>
      </c>
      <c r="Z30" s="39" t="s">
        <v>55</v>
      </c>
      <c r="AA30" s="36" t="s">
        <v>56</v>
      </c>
    </row>
    <row r="31" spans="1:29" s="18" customFormat="1" ht="23.25" customHeight="1" x14ac:dyDescent="0.25">
      <c r="A31" s="94" t="s">
        <v>57</v>
      </c>
      <c r="B31" s="94"/>
      <c r="C31" s="94"/>
      <c r="D31" s="94"/>
      <c r="E31" s="94"/>
      <c r="F31" s="94"/>
      <c r="G31" s="94"/>
      <c r="H31" s="34" t="s">
        <v>41</v>
      </c>
      <c r="I31" s="35">
        <f>I21+I26</f>
        <v>21.915999999999997</v>
      </c>
      <c r="J31" s="40" t="s">
        <v>55</v>
      </c>
      <c r="K31" s="40" t="s">
        <v>55</v>
      </c>
      <c r="L31" s="40" t="s">
        <v>55</v>
      </c>
      <c r="M31" s="37">
        <f>M21+M26</f>
        <v>117</v>
      </c>
      <c r="N31" s="37">
        <f t="shared" si="4"/>
        <v>0</v>
      </c>
      <c r="O31" s="37">
        <f t="shared" si="4"/>
        <v>4</v>
      </c>
      <c r="P31" s="37">
        <f t="shared" si="4"/>
        <v>113</v>
      </c>
      <c r="Q31" s="37">
        <f t="shared" si="4"/>
        <v>0</v>
      </c>
      <c r="R31" s="37">
        <f t="shared" si="4"/>
        <v>0</v>
      </c>
      <c r="S31" s="37">
        <f t="shared" si="4"/>
        <v>0</v>
      </c>
      <c r="T31" s="37">
        <f t="shared" si="4"/>
        <v>117</v>
      </c>
      <c r="U31" s="37">
        <f t="shared" si="4"/>
        <v>0</v>
      </c>
      <c r="V31" s="38">
        <f t="shared" si="4"/>
        <v>1133.6999999999998</v>
      </c>
      <c r="W31" s="37">
        <f t="shared" si="4"/>
        <v>0</v>
      </c>
      <c r="X31" s="41" t="s">
        <v>55</v>
      </c>
      <c r="Y31" s="41" t="s">
        <v>55</v>
      </c>
      <c r="Z31" s="41" t="s">
        <v>55</v>
      </c>
      <c r="AA31" s="40" t="s">
        <v>56</v>
      </c>
    </row>
    <row r="32" spans="1:29" s="18" customFormat="1" ht="35.25" hidden="1" customHeight="1" x14ac:dyDescent="0.25">
      <c r="A32" s="95" t="s">
        <v>58</v>
      </c>
      <c r="B32" s="95"/>
      <c r="C32" s="95"/>
      <c r="D32" s="95"/>
      <c r="E32" s="95"/>
      <c r="F32" s="95"/>
      <c r="G32" s="95"/>
      <c r="H32" s="42" t="s">
        <v>59</v>
      </c>
      <c r="I32" s="38" t="s">
        <v>55</v>
      </c>
      <c r="J32" s="40" t="s">
        <v>55</v>
      </c>
      <c r="K32" s="40" t="s">
        <v>55</v>
      </c>
      <c r="L32" s="40" t="s">
        <v>55</v>
      </c>
      <c r="M32" s="40" t="s">
        <v>55</v>
      </c>
      <c r="N32" s="40" t="s">
        <v>55</v>
      </c>
      <c r="O32" s="40" t="s">
        <v>55</v>
      </c>
      <c r="P32" s="40" t="s">
        <v>55</v>
      </c>
      <c r="Q32" s="40" t="s">
        <v>55</v>
      </c>
      <c r="R32" s="40" t="s">
        <v>55</v>
      </c>
      <c r="S32" s="40" t="s">
        <v>55</v>
      </c>
      <c r="T32" s="40" t="s">
        <v>55</v>
      </c>
      <c r="U32" s="40" t="s">
        <v>55</v>
      </c>
      <c r="V32" s="40" t="s">
        <v>55</v>
      </c>
      <c r="W32" s="40" t="s">
        <v>55</v>
      </c>
      <c r="X32" s="40" t="s">
        <v>55</v>
      </c>
      <c r="Y32" s="40" t="s">
        <v>55</v>
      </c>
      <c r="Z32" s="40" t="s">
        <v>55</v>
      </c>
      <c r="AA32" s="40" t="s">
        <v>55</v>
      </c>
    </row>
    <row r="33" spans="1:27" s="18" customFormat="1" ht="35.25" hidden="1" customHeight="1" x14ac:dyDescent="0.25">
      <c r="A33" s="94" t="s">
        <v>60</v>
      </c>
      <c r="B33" s="94"/>
      <c r="C33" s="94"/>
      <c r="D33" s="94"/>
      <c r="E33" s="94"/>
      <c r="F33" s="94"/>
      <c r="G33" s="94"/>
      <c r="H33" s="34" t="s">
        <v>40</v>
      </c>
      <c r="I33" s="38" t="s">
        <v>55</v>
      </c>
      <c r="J33" s="40" t="s">
        <v>55</v>
      </c>
      <c r="K33" s="40" t="s">
        <v>55</v>
      </c>
      <c r="L33" s="40" t="s">
        <v>55</v>
      </c>
      <c r="M33" s="40" t="s">
        <v>55</v>
      </c>
      <c r="N33" s="40" t="s">
        <v>55</v>
      </c>
      <c r="O33" s="40" t="s">
        <v>55</v>
      </c>
      <c r="P33" s="40" t="s">
        <v>55</v>
      </c>
      <c r="Q33" s="40" t="s">
        <v>55</v>
      </c>
      <c r="R33" s="40" t="s">
        <v>55</v>
      </c>
      <c r="S33" s="40" t="s">
        <v>55</v>
      </c>
      <c r="T33" s="40" t="s">
        <v>55</v>
      </c>
      <c r="U33" s="40" t="s">
        <v>55</v>
      </c>
      <c r="V33" s="40" t="s">
        <v>55</v>
      </c>
      <c r="W33" s="40" t="s">
        <v>55</v>
      </c>
      <c r="X33" s="40" t="s">
        <v>55</v>
      </c>
      <c r="Y33" s="40" t="s">
        <v>55</v>
      </c>
      <c r="Z33" s="40" t="s">
        <v>55</v>
      </c>
      <c r="AA33" s="40" t="s">
        <v>55</v>
      </c>
    </row>
    <row r="34" spans="1:27" s="18" customFormat="1" ht="35.25" hidden="1" customHeight="1" x14ac:dyDescent="0.25">
      <c r="A34" s="94" t="s">
        <v>61</v>
      </c>
      <c r="B34" s="94"/>
      <c r="C34" s="94"/>
      <c r="D34" s="94"/>
      <c r="E34" s="94"/>
      <c r="F34" s="94"/>
      <c r="G34" s="94"/>
      <c r="H34" s="34" t="s">
        <v>62</v>
      </c>
      <c r="I34" s="38" t="s">
        <v>55</v>
      </c>
      <c r="J34" s="40" t="s">
        <v>55</v>
      </c>
      <c r="K34" s="40" t="s">
        <v>55</v>
      </c>
      <c r="L34" s="40" t="s">
        <v>55</v>
      </c>
      <c r="M34" s="40" t="s">
        <v>55</v>
      </c>
      <c r="N34" s="40" t="s">
        <v>55</v>
      </c>
      <c r="O34" s="40" t="s">
        <v>55</v>
      </c>
      <c r="P34" s="40" t="s">
        <v>55</v>
      </c>
      <c r="Q34" s="40" t="s">
        <v>55</v>
      </c>
      <c r="R34" s="40" t="s">
        <v>55</v>
      </c>
      <c r="S34" s="40" t="s">
        <v>55</v>
      </c>
      <c r="T34" s="40" t="s">
        <v>55</v>
      </c>
      <c r="U34" s="40" t="s">
        <v>55</v>
      </c>
      <c r="V34" s="40" t="s">
        <v>55</v>
      </c>
      <c r="W34" s="40" t="s">
        <v>55</v>
      </c>
      <c r="X34" s="40" t="s">
        <v>55</v>
      </c>
      <c r="Y34" s="40" t="s">
        <v>55</v>
      </c>
      <c r="Z34" s="40" t="s">
        <v>55</v>
      </c>
      <c r="AA34" s="40" t="s">
        <v>55</v>
      </c>
    </row>
    <row r="35" spans="1:27" s="18" customFormat="1" x14ac:dyDescent="0.25"/>
    <row r="36" spans="1:27" s="12" customFormat="1" x14ac:dyDescent="0.25"/>
    <row r="37" spans="1:27" s="12" customFormat="1" x14ac:dyDescent="0.25"/>
    <row r="38" spans="1:27" s="12" customFormat="1" x14ac:dyDescent="0.25"/>
    <row r="39" spans="1:27" s="12" customFormat="1" x14ac:dyDescent="0.25"/>
    <row r="40" spans="1:27" s="12" customFormat="1" x14ac:dyDescent="0.25"/>
    <row r="41" spans="1:27" s="12" customFormat="1" x14ac:dyDescent="0.25"/>
    <row r="42" spans="1:27" s="12" customFormat="1" x14ac:dyDescent="0.25"/>
    <row r="43" spans="1:27" s="12" customFormat="1" x14ac:dyDescent="0.25"/>
    <row r="44" spans="1:27" s="12" customFormat="1" x14ac:dyDescent="0.25"/>
    <row r="45" spans="1:27" s="12" customFormat="1" x14ac:dyDescent="0.25"/>
    <row r="46" spans="1:27" s="12" customFormat="1" x14ac:dyDescent="0.25"/>
    <row r="47" spans="1:27" s="12" customFormat="1" x14ac:dyDescent="0.25"/>
    <row r="48" spans="1:27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  <row r="993" s="12" customFormat="1" x14ac:dyDescent="0.25"/>
    <row r="994" s="12" customFormat="1" x14ac:dyDescent="0.25"/>
    <row r="995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4">
    <mergeCell ref="A30:G30"/>
    <mergeCell ref="A31:G31"/>
    <mergeCell ref="A32:G32"/>
    <mergeCell ref="A33:G33"/>
    <mergeCell ref="A34:G34"/>
    <mergeCell ref="A25:G25"/>
    <mergeCell ref="A26:G26"/>
    <mergeCell ref="A27:G27"/>
    <mergeCell ref="A28:G28"/>
    <mergeCell ref="A29:G29"/>
    <mergeCell ref="A20:G20"/>
    <mergeCell ref="A21:G21"/>
    <mergeCell ref="A22:G22"/>
    <mergeCell ref="A23:G23"/>
    <mergeCell ref="A24:G24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9685039370078741" top="0.59055118110236227" bottom="3.937007874015748E-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42</v>
      </c>
    </row>
    <row r="3" spans="2:2" x14ac:dyDescent="0.25">
      <c r="B3" t="s">
        <v>1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2020-07-09T07:54:22Z</cp:lastPrinted>
  <dcterms:created xsi:type="dcterms:W3CDTF">2017-02-13T15:22:59Z</dcterms:created>
  <dcterms:modified xsi:type="dcterms:W3CDTF">2021-04-12T13:46:12Z</dcterms:modified>
  <cp:category/>
</cp:coreProperties>
</file>