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20730" windowHeight="11760"/>
  </bookViews>
  <sheets>
    <sheet name="13квОС" sheetId="1" r:id="rId1"/>
  </sheets>
  <definedNames>
    <definedName name="Z_500C2F4F_1743_499A_A051_20565DBF52B2_.wvu.PrintArea" localSheetId="0" hidden="1">'13квОС'!$A$1:$CA$20</definedName>
    <definedName name="_xlnm.Print_Titles" localSheetId="0">'13квОС'!$A:$C,'13квОС'!$15:$20</definedName>
    <definedName name="_xlnm.Print_Area" localSheetId="0">'13квОС'!$A$1:$CA$214</definedName>
  </definedNames>
  <calcPr calcId="124519"/>
</workbook>
</file>

<file path=xl/calcChain.xml><?xml version="1.0" encoding="utf-8"?>
<calcChain xmlns="http://schemas.openxmlformats.org/spreadsheetml/2006/main">
  <c r="BW23" i="1"/>
  <c r="BV23"/>
  <c r="BU23"/>
  <c r="BT23"/>
  <c r="BS23"/>
  <c r="BR23"/>
  <c r="BQ23"/>
  <c r="BP23"/>
  <c r="BO23"/>
  <c r="BN23"/>
  <c r="BM23"/>
  <c r="BL23"/>
  <c r="BK23"/>
  <c r="BJ23"/>
  <c r="BI23"/>
  <c r="BH23"/>
  <c r="BG23"/>
  <c r="BF23"/>
  <c r="BE23"/>
  <c r="BD23"/>
  <c r="BC23"/>
  <c r="BB23"/>
  <c r="BA23"/>
  <c r="AZ23"/>
  <c r="AY23"/>
  <c r="AX23"/>
  <c r="AW23"/>
  <c r="AV23"/>
  <c r="AU23"/>
  <c r="AT23"/>
  <c r="AS23"/>
  <c r="AR23"/>
  <c r="AQ23"/>
  <c r="AP23"/>
  <c r="AO23"/>
  <c r="AN23"/>
  <c r="AM23"/>
  <c r="AK23"/>
  <c r="AI23"/>
  <c r="AH23"/>
  <c r="AF23"/>
  <c r="AE23"/>
  <c r="AC23"/>
  <c r="Z23"/>
  <c r="AA23"/>
  <c r="T23"/>
  <c r="U23"/>
  <c r="V23"/>
  <c r="W23"/>
  <c r="X23"/>
  <c r="Y23"/>
  <c r="S23"/>
  <c r="R23"/>
  <c r="Q23"/>
  <c r="P23"/>
  <c r="O23"/>
  <c r="N23"/>
  <c r="M23"/>
  <c r="L23"/>
  <c r="K23"/>
  <c r="J23"/>
  <c r="I23"/>
  <c r="H23"/>
  <c r="G23"/>
  <c r="F23"/>
  <c r="E23"/>
  <c r="F22"/>
  <c r="E22"/>
  <c r="D160"/>
  <c r="D22"/>
  <c r="AK34"/>
  <c r="AI34"/>
  <c r="AD34"/>
  <c r="AD33" s="1"/>
  <c r="AB34"/>
  <c r="Y34"/>
  <c r="AM40"/>
  <c r="AM39" s="1"/>
  <c r="AL40"/>
  <c r="AK40"/>
  <c r="AJ40"/>
  <c r="AJ39" s="1"/>
  <c r="AI40"/>
  <c r="AI39" s="1"/>
  <c r="AB130"/>
  <c r="AB129"/>
  <c r="U130"/>
  <c r="U129"/>
  <c r="T130"/>
  <c r="T129" s="1"/>
  <c r="AM70"/>
  <c r="AL70"/>
  <c r="AK70"/>
  <c r="AJ70"/>
  <c r="AI70"/>
  <c r="AH70"/>
  <c r="AG70"/>
  <c r="AF70"/>
  <c r="AE70"/>
  <c r="AD70"/>
  <c r="AC70"/>
  <c r="AB70"/>
  <c r="AA70"/>
  <c r="Z70"/>
  <c r="Y70"/>
  <c r="X70"/>
  <c r="W70"/>
  <c r="V70"/>
  <c r="U70"/>
  <c r="T70"/>
  <c r="AM69"/>
  <c r="AL69"/>
  <c r="AK69"/>
  <c r="AJ69"/>
  <c r="AI69"/>
  <c r="AH69"/>
  <c r="AG69"/>
  <c r="AF69"/>
  <c r="AE69"/>
  <c r="AD69"/>
  <c r="AC69"/>
  <c r="AB69"/>
  <c r="AA69"/>
  <c r="Z69"/>
  <c r="Y69"/>
  <c r="X69"/>
  <c r="W69"/>
  <c r="V69"/>
  <c r="U69"/>
  <c r="T69"/>
  <c r="AM67"/>
  <c r="AL67"/>
  <c r="AK67"/>
  <c r="AJ67"/>
  <c r="AI67"/>
  <c r="AH67"/>
  <c r="AG67"/>
  <c r="AF67"/>
  <c r="AE67"/>
  <c r="AD67"/>
  <c r="AC67"/>
  <c r="AB67"/>
  <c r="AA67"/>
  <c r="Z67"/>
  <c r="Y67"/>
  <c r="X67"/>
  <c r="W67"/>
  <c r="V67"/>
  <c r="U67"/>
  <c r="T67"/>
  <c r="AM66"/>
  <c r="AL66"/>
  <c r="AK66"/>
  <c r="AJ66"/>
  <c r="AI66"/>
  <c r="AH66"/>
  <c r="AG66"/>
  <c r="AF66"/>
  <c r="AE66"/>
  <c r="AD66"/>
  <c r="AC66"/>
  <c r="AB66"/>
  <c r="AA66"/>
  <c r="Z66"/>
  <c r="Y66"/>
  <c r="X66"/>
  <c r="W66"/>
  <c r="V66"/>
  <c r="U66"/>
  <c r="T66"/>
  <c r="AM64"/>
  <c r="AL64"/>
  <c r="AK64"/>
  <c r="AJ64"/>
  <c r="AI64"/>
  <c r="AH64"/>
  <c r="AG64"/>
  <c r="AF64"/>
  <c r="AE64"/>
  <c r="AD64"/>
  <c r="AC64"/>
  <c r="AB64"/>
  <c r="AA64"/>
  <c r="Z64"/>
  <c r="Y64"/>
  <c r="X64"/>
  <c r="W64"/>
  <c r="V64"/>
  <c r="U64"/>
  <c r="T64"/>
  <c r="AM62"/>
  <c r="AL62"/>
  <c r="AK62"/>
  <c r="AJ62"/>
  <c r="AI62"/>
  <c r="AH62"/>
  <c r="AG62"/>
  <c r="AF62"/>
  <c r="AE62"/>
  <c r="AD62"/>
  <c r="AC62"/>
  <c r="AB62"/>
  <c r="AA62"/>
  <c r="Z62"/>
  <c r="Y62"/>
  <c r="X62"/>
  <c r="W62"/>
  <c r="V62"/>
  <c r="U62"/>
  <c r="T62"/>
  <c r="AM60"/>
  <c r="AL60"/>
  <c r="AK60"/>
  <c r="AJ60"/>
  <c r="AI60"/>
  <c r="AH60"/>
  <c r="AG60"/>
  <c r="AF60"/>
  <c r="AE60"/>
  <c r="AD60"/>
  <c r="AC60"/>
  <c r="AB60"/>
  <c r="AA60"/>
  <c r="Z60"/>
  <c r="Y60"/>
  <c r="X60"/>
  <c r="W60"/>
  <c r="V60"/>
  <c r="U60"/>
  <c r="T60"/>
  <c r="AM59"/>
  <c r="AL59"/>
  <c r="AK59"/>
  <c r="AJ59"/>
  <c r="AI59"/>
  <c r="AH59"/>
  <c r="AG59"/>
  <c r="AF59"/>
  <c r="AE59"/>
  <c r="AD59"/>
  <c r="AC59"/>
  <c r="AB59"/>
  <c r="AA59"/>
  <c r="Z59"/>
  <c r="Y59"/>
  <c r="X59"/>
  <c r="W59"/>
  <c r="V59"/>
  <c r="U59"/>
  <c r="T59"/>
  <c r="AM57"/>
  <c r="AL57"/>
  <c r="AK57"/>
  <c r="AJ57"/>
  <c r="AI57"/>
  <c r="AH57"/>
  <c r="AG57"/>
  <c r="AF57"/>
  <c r="AE57"/>
  <c r="AD57"/>
  <c r="AC57"/>
  <c r="AB57"/>
  <c r="AA57"/>
  <c r="Z57"/>
  <c r="Y57"/>
  <c r="X57"/>
  <c r="W57"/>
  <c r="V57"/>
  <c r="U57"/>
  <c r="T57"/>
  <c r="AM55"/>
  <c r="AL55"/>
  <c r="AK55"/>
  <c r="AJ55"/>
  <c r="AI55"/>
  <c r="AH55"/>
  <c r="AG55"/>
  <c r="AF55"/>
  <c r="AE55"/>
  <c r="AD55"/>
  <c r="AC55"/>
  <c r="AB55"/>
  <c r="AA55"/>
  <c r="Z55"/>
  <c r="Y55"/>
  <c r="X55"/>
  <c r="W55"/>
  <c r="V55"/>
  <c r="U55"/>
  <c r="T55"/>
  <c r="AM53"/>
  <c r="AL53"/>
  <c r="AL52" s="1"/>
  <c r="AL51" s="1"/>
  <c r="AK53"/>
  <c r="AJ53"/>
  <c r="AJ52" s="1"/>
  <c r="AJ51" s="1"/>
  <c r="AI53"/>
  <c r="AH53"/>
  <c r="AH52" s="1"/>
  <c r="AH51" s="1"/>
  <c r="AG53"/>
  <c r="AF53"/>
  <c r="AF52" s="1"/>
  <c r="AF51" s="1"/>
  <c r="AE53"/>
  <c r="AD53"/>
  <c r="AD52" s="1"/>
  <c r="AD51" s="1"/>
  <c r="AC53"/>
  <c r="AB53"/>
  <c r="AB52" s="1"/>
  <c r="AB51" s="1"/>
  <c r="AA53"/>
  <c r="Z53"/>
  <c r="Z52" s="1"/>
  <c r="Z51" s="1"/>
  <c r="Y53"/>
  <c r="Y52" s="1"/>
  <c r="Y51" s="1"/>
  <c r="X53"/>
  <c r="X52" s="1"/>
  <c r="X51" s="1"/>
  <c r="W53"/>
  <c r="V53"/>
  <c r="V52" s="1"/>
  <c r="V51" s="1"/>
  <c r="U53"/>
  <c r="AM52"/>
  <c r="AM51" s="1"/>
  <c r="AI52"/>
  <c r="AI51" s="1"/>
  <c r="AG52"/>
  <c r="AG51" s="1"/>
  <c r="AE52"/>
  <c r="AE51" s="1"/>
  <c r="AA52"/>
  <c r="AA51" s="1"/>
  <c r="W52"/>
  <c r="W51" s="1"/>
  <c r="AL49"/>
  <c r="AK49"/>
  <c r="AJ49"/>
  <c r="AI49"/>
  <c r="AH49"/>
  <c r="AG49"/>
  <c r="AF49"/>
  <c r="AE49"/>
  <c r="AD49"/>
  <c r="AC49"/>
  <c r="AB49"/>
  <c r="AA49"/>
  <c r="Z49"/>
  <c r="Y49"/>
  <c r="X49"/>
  <c r="W49"/>
  <c r="V49"/>
  <c r="U49"/>
  <c r="AM47"/>
  <c r="AL47"/>
  <c r="AK47"/>
  <c r="AK46" s="1"/>
  <c r="AJ47"/>
  <c r="AI47"/>
  <c r="AH47"/>
  <c r="AG47"/>
  <c r="AG46" s="1"/>
  <c r="AF47"/>
  <c r="AE47"/>
  <c r="AD47"/>
  <c r="AC47"/>
  <c r="AC46" s="1"/>
  <c r="AB47"/>
  <c r="AA47"/>
  <c r="Z47"/>
  <c r="Y47"/>
  <c r="Y46" s="1"/>
  <c r="X47"/>
  <c r="W47"/>
  <c r="V47"/>
  <c r="U47"/>
  <c r="U46" s="1"/>
  <c r="AL46"/>
  <c r="AJ46"/>
  <c r="AH46"/>
  <c r="AF46"/>
  <c r="AD46"/>
  <c r="AB46"/>
  <c r="Z46"/>
  <c r="X46"/>
  <c r="V46"/>
  <c r="AL39"/>
  <c r="AK39"/>
  <c r="AE39"/>
  <c r="AC39"/>
  <c r="AA39"/>
  <c r="AF40"/>
  <c r="AF39" s="1"/>
  <c r="AE40"/>
  <c r="AD40"/>
  <c r="AD39" s="1"/>
  <c r="AC40"/>
  <c r="AB40"/>
  <c r="AB39" s="1"/>
  <c r="AA40"/>
  <c r="Y40"/>
  <c r="Y39" s="1"/>
  <c r="W40"/>
  <c r="W39" s="1"/>
  <c r="U40"/>
  <c r="U39" s="1"/>
  <c r="AL211"/>
  <c r="AK211"/>
  <c r="AJ211"/>
  <c r="AI211"/>
  <c r="AL205"/>
  <c r="AK205"/>
  <c r="AJ205"/>
  <c r="AI205"/>
  <c r="AL204"/>
  <c r="AK204"/>
  <c r="AJ204"/>
  <c r="AI204"/>
  <c r="AL199"/>
  <c r="AK199"/>
  <c r="AJ199"/>
  <c r="AI199"/>
  <c r="AL188"/>
  <c r="AK188"/>
  <c r="AJ188"/>
  <c r="AI188"/>
  <c r="AL187"/>
  <c r="AK187"/>
  <c r="AJ187"/>
  <c r="AI187"/>
  <c r="AL186"/>
  <c r="AK186"/>
  <c r="AJ186"/>
  <c r="AI186"/>
  <c r="AL184"/>
  <c r="AK184"/>
  <c r="AJ184"/>
  <c r="AI184"/>
  <c r="AL182"/>
  <c r="AK182"/>
  <c r="AJ182"/>
  <c r="AI182"/>
  <c r="AL177"/>
  <c r="AK177"/>
  <c r="AJ177"/>
  <c r="AI177"/>
  <c r="AL176"/>
  <c r="AJ176"/>
  <c r="AI176"/>
  <c r="AI27" s="1"/>
  <c r="AL174"/>
  <c r="AK174"/>
  <c r="AJ174"/>
  <c r="AI174"/>
  <c r="AL172"/>
  <c r="AK172"/>
  <c r="AJ172"/>
  <c r="AI172"/>
  <c r="AL171"/>
  <c r="AK171"/>
  <c r="AJ171"/>
  <c r="AI171"/>
  <c r="AL169"/>
  <c r="AK169"/>
  <c r="AJ169"/>
  <c r="AI169"/>
  <c r="AL167"/>
  <c r="AK167"/>
  <c r="AJ167"/>
  <c r="AI167"/>
  <c r="AL166"/>
  <c r="AK166"/>
  <c r="AJ166"/>
  <c r="AI166"/>
  <c r="AL164"/>
  <c r="AK164"/>
  <c r="AJ164"/>
  <c r="AI164"/>
  <c r="AL162"/>
  <c r="AK162"/>
  <c r="AJ162"/>
  <c r="AI162"/>
  <c r="AL159"/>
  <c r="AK159"/>
  <c r="AJ159"/>
  <c r="AI159"/>
  <c r="AL157"/>
  <c r="AK157"/>
  <c r="AJ157"/>
  <c r="AI157"/>
  <c r="AL155"/>
  <c r="AK155"/>
  <c r="AJ155"/>
  <c r="AI155"/>
  <c r="AL153"/>
  <c r="AK153"/>
  <c r="AJ153"/>
  <c r="AI153"/>
  <c r="AL151"/>
  <c r="AK151"/>
  <c r="AJ151"/>
  <c r="AI151"/>
  <c r="AL149"/>
  <c r="AK149"/>
  <c r="AJ149"/>
  <c r="AI149"/>
  <c r="AL148"/>
  <c r="AK148"/>
  <c r="AJ148"/>
  <c r="AI148"/>
  <c r="AL146"/>
  <c r="AK146"/>
  <c r="AJ146"/>
  <c r="AI146"/>
  <c r="AL130"/>
  <c r="AK130"/>
  <c r="AK129" s="1"/>
  <c r="AK128" s="1"/>
  <c r="AJ130"/>
  <c r="AI130"/>
  <c r="AL129"/>
  <c r="AJ129"/>
  <c r="AJ128" s="1"/>
  <c r="AI129"/>
  <c r="AI128" s="1"/>
  <c r="AL128"/>
  <c r="AL89"/>
  <c r="AK89"/>
  <c r="AJ89"/>
  <c r="AI89"/>
  <c r="AL77"/>
  <c r="AK77"/>
  <c r="AJ77"/>
  <c r="AI77"/>
  <c r="AL76"/>
  <c r="AL73" s="1"/>
  <c r="AL72" s="1"/>
  <c r="AL25" s="1"/>
  <c r="AK76"/>
  <c r="AJ76"/>
  <c r="AL74"/>
  <c r="AK74"/>
  <c r="AJ74"/>
  <c r="AI74"/>
  <c r="AJ73"/>
  <c r="AL44"/>
  <c r="AK44"/>
  <c r="AJ44"/>
  <c r="AI44"/>
  <c r="AL36"/>
  <c r="AL23" s="1"/>
  <c r="AK36"/>
  <c r="AK33" s="1"/>
  <c r="AK32" s="1"/>
  <c r="AJ36"/>
  <c r="AI36"/>
  <c r="AL34"/>
  <c r="AL33" s="1"/>
  <c r="AJ34"/>
  <c r="AJ33"/>
  <c r="AL29"/>
  <c r="AK29"/>
  <c r="AJ29"/>
  <c r="AI29"/>
  <c r="AL28"/>
  <c r="AK28"/>
  <c r="AJ28"/>
  <c r="AI28"/>
  <c r="AL27"/>
  <c r="AJ27"/>
  <c r="AL26"/>
  <c r="AK26"/>
  <c r="AJ26"/>
  <c r="AI26"/>
  <c r="AJ23"/>
  <c r="AJ22"/>
  <c r="AE211"/>
  <c r="AD211"/>
  <c r="AC211"/>
  <c r="AB211"/>
  <c r="AE205"/>
  <c r="AD205"/>
  <c r="AC205"/>
  <c r="AB205"/>
  <c r="AE204"/>
  <c r="AD204"/>
  <c r="AC204"/>
  <c r="AB204"/>
  <c r="AE199"/>
  <c r="AD199"/>
  <c r="AC199"/>
  <c r="AB199"/>
  <c r="AE188"/>
  <c r="AE187" s="1"/>
  <c r="AE186" s="1"/>
  <c r="AE29" s="1"/>
  <c r="AD188"/>
  <c r="AC188"/>
  <c r="AB188"/>
  <c r="AD187"/>
  <c r="AC187"/>
  <c r="AB187"/>
  <c r="AD186"/>
  <c r="AC186"/>
  <c r="AB186"/>
  <c r="AE184"/>
  <c r="AE28" s="1"/>
  <c r="AD184"/>
  <c r="AC184"/>
  <c r="AB184"/>
  <c r="AE182"/>
  <c r="AD182"/>
  <c r="AC182"/>
  <c r="AB182"/>
  <c r="AE177"/>
  <c r="AD177"/>
  <c r="AC177"/>
  <c r="AB177"/>
  <c r="AB176" s="1"/>
  <c r="AB27" s="1"/>
  <c r="AE176"/>
  <c r="AE27" s="1"/>
  <c r="AC176"/>
  <c r="AE174"/>
  <c r="AD174"/>
  <c r="AC174"/>
  <c r="AB174"/>
  <c r="AE172"/>
  <c r="AD172"/>
  <c r="AC172"/>
  <c r="AB172"/>
  <c r="AE171"/>
  <c r="AE26" s="1"/>
  <c r="AD171"/>
  <c r="AD26" s="1"/>
  <c r="AC171"/>
  <c r="AB171"/>
  <c r="AE169"/>
  <c r="AD169"/>
  <c r="AC169"/>
  <c r="AB169"/>
  <c r="AE167"/>
  <c r="AD167"/>
  <c r="AC167"/>
  <c r="AB167"/>
  <c r="AE166"/>
  <c r="AD166"/>
  <c r="AC166"/>
  <c r="AB166"/>
  <c r="AE164"/>
  <c r="AD164"/>
  <c r="AC164"/>
  <c r="AB164"/>
  <c r="AE162"/>
  <c r="AD162"/>
  <c r="AC162"/>
  <c r="AB162"/>
  <c r="AE159"/>
  <c r="AD159"/>
  <c r="AC159"/>
  <c r="AB159"/>
  <c r="AE157"/>
  <c r="AD157"/>
  <c r="AC157"/>
  <c r="AB157"/>
  <c r="AE155"/>
  <c r="AD155"/>
  <c r="AC155"/>
  <c r="AB155"/>
  <c r="AE153"/>
  <c r="AD153"/>
  <c r="AC153"/>
  <c r="AB153"/>
  <c r="AE151"/>
  <c r="AD151"/>
  <c r="AC151"/>
  <c r="AB151"/>
  <c r="AE149"/>
  <c r="AD149"/>
  <c r="AC149"/>
  <c r="AB149"/>
  <c r="AE148"/>
  <c r="AD148"/>
  <c r="AC148"/>
  <c r="AB148"/>
  <c r="AE146"/>
  <c r="AD146"/>
  <c r="AC146"/>
  <c r="AB146"/>
  <c r="AE130"/>
  <c r="AE129" s="1"/>
  <c r="AE128" s="1"/>
  <c r="AD130"/>
  <c r="AD129" s="1"/>
  <c r="AD128" s="1"/>
  <c r="AC130"/>
  <c r="AC129"/>
  <c r="AC128" s="1"/>
  <c r="AE89"/>
  <c r="AD89"/>
  <c r="AC89"/>
  <c r="AB89"/>
  <c r="AE77"/>
  <c r="AD77"/>
  <c r="AC77"/>
  <c r="AC22" s="1"/>
  <c r="AB77"/>
  <c r="AE76"/>
  <c r="AD76"/>
  <c r="AC76"/>
  <c r="AB76"/>
  <c r="AB73" s="1"/>
  <c r="AE74"/>
  <c r="AD74"/>
  <c r="AC74"/>
  <c r="AB74"/>
  <c r="AE73"/>
  <c r="AD73"/>
  <c r="AC73"/>
  <c r="AC72" s="1"/>
  <c r="AC25" s="1"/>
  <c r="AE44"/>
  <c r="AD44"/>
  <c r="AC44"/>
  <c r="AB44"/>
  <c r="AE36"/>
  <c r="AD36"/>
  <c r="AC36"/>
  <c r="AB36"/>
  <c r="AB23" s="1"/>
  <c r="AE34"/>
  <c r="AE33" s="1"/>
  <c r="AE32" s="1"/>
  <c r="AC34"/>
  <c r="AC33"/>
  <c r="AC32" s="1"/>
  <c r="AD29"/>
  <c r="AC29"/>
  <c r="AB29"/>
  <c r="AD28"/>
  <c r="AC28"/>
  <c r="AB28"/>
  <c r="AC27"/>
  <c r="AC26"/>
  <c r="AB26"/>
  <c r="AB22"/>
  <c r="U89"/>
  <c r="T89"/>
  <c r="W89"/>
  <c r="Y211"/>
  <c r="X211"/>
  <c r="W211"/>
  <c r="V211"/>
  <c r="U211"/>
  <c r="T211"/>
  <c r="Y205"/>
  <c r="X205"/>
  <c r="X204" s="1"/>
  <c r="W205"/>
  <c r="W204" s="1"/>
  <c r="V205"/>
  <c r="U205"/>
  <c r="T205"/>
  <c r="T204" s="1"/>
  <c r="Y204"/>
  <c r="V204"/>
  <c r="U204"/>
  <c r="Y199"/>
  <c r="X199"/>
  <c r="W199"/>
  <c r="V199"/>
  <c r="U199"/>
  <c r="T199"/>
  <c r="Y188"/>
  <c r="Y187" s="1"/>
  <c r="Y186" s="1"/>
  <c r="Y29" s="1"/>
  <c r="X188"/>
  <c r="W188"/>
  <c r="V188"/>
  <c r="V187" s="1"/>
  <c r="V186" s="1"/>
  <c r="U188"/>
  <c r="U187" s="1"/>
  <c r="U186" s="1"/>
  <c r="U29" s="1"/>
  <c r="T188"/>
  <c r="X187"/>
  <c r="X186" s="1"/>
  <c r="W187"/>
  <c r="W186" s="1"/>
  <c r="W29" s="1"/>
  <c r="T187"/>
  <c r="T186" s="1"/>
  <c r="T29" s="1"/>
  <c r="Y184"/>
  <c r="X184"/>
  <c r="W184"/>
  <c r="W28" s="1"/>
  <c r="V184"/>
  <c r="U184"/>
  <c r="Y182"/>
  <c r="X182"/>
  <c r="W182"/>
  <c r="V182"/>
  <c r="U182"/>
  <c r="Y177"/>
  <c r="X177"/>
  <c r="W177"/>
  <c r="W176" s="1"/>
  <c r="W27" s="1"/>
  <c r="V177"/>
  <c r="U177"/>
  <c r="T177"/>
  <c r="Y174"/>
  <c r="X174"/>
  <c r="W174"/>
  <c r="V174"/>
  <c r="U174"/>
  <c r="T174"/>
  <c r="Y172"/>
  <c r="Y171" s="1"/>
  <c r="Y26" s="1"/>
  <c r="X172"/>
  <c r="W172"/>
  <c r="V172"/>
  <c r="V171" s="1"/>
  <c r="U172"/>
  <c r="U171" s="1"/>
  <c r="U26" s="1"/>
  <c r="T172"/>
  <c r="X171"/>
  <c r="W171"/>
  <c r="T171"/>
  <c r="Y169"/>
  <c r="X169"/>
  <c r="W169"/>
  <c r="V169"/>
  <c r="U169"/>
  <c r="T169"/>
  <c r="Y167"/>
  <c r="X167"/>
  <c r="X166" s="1"/>
  <c r="W167"/>
  <c r="W166" s="1"/>
  <c r="V167"/>
  <c r="U167"/>
  <c r="T167"/>
  <c r="T166" s="1"/>
  <c r="Y166"/>
  <c r="V166"/>
  <c r="U166"/>
  <c r="Y164"/>
  <c r="X164"/>
  <c r="W164"/>
  <c r="V164"/>
  <c r="U164"/>
  <c r="T164"/>
  <c r="Y162"/>
  <c r="Y148" s="1"/>
  <c r="X162"/>
  <c r="W162"/>
  <c r="V162"/>
  <c r="U162"/>
  <c r="T162"/>
  <c r="T160"/>
  <c r="Y159"/>
  <c r="X159"/>
  <c r="W159"/>
  <c r="V159"/>
  <c r="U159"/>
  <c r="T159"/>
  <c r="Y157"/>
  <c r="X157"/>
  <c r="W157"/>
  <c r="V157"/>
  <c r="U157"/>
  <c r="T157"/>
  <c r="Y155"/>
  <c r="X155"/>
  <c r="W155"/>
  <c r="V155"/>
  <c r="U155"/>
  <c r="T155"/>
  <c r="Y153"/>
  <c r="X153"/>
  <c r="W153"/>
  <c r="V153"/>
  <c r="U153"/>
  <c r="T153"/>
  <c r="Y151"/>
  <c r="X151"/>
  <c r="W151"/>
  <c r="V151"/>
  <c r="U151"/>
  <c r="U148" s="1"/>
  <c r="T151"/>
  <c r="Y149"/>
  <c r="X149"/>
  <c r="W149"/>
  <c r="V149"/>
  <c r="U149"/>
  <c r="T149"/>
  <c r="W148"/>
  <c r="Y146"/>
  <c r="X146"/>
  <c r="W146"/>
  <c r="V146"/>
  <c r="U146"/>
  <c r="T146"/>
  <c r="Y28"/>
  <c r="Y130"/>
  <c r="Y129" s="1"/>
  <c r="Y89"/>
  <c r="Y77"/>
  <c r="Y74"/>
  <c r="Y44"/>
  <c r="Y36"/>
  <c r="W26"/>
  <c r="W130"/>
  <c r="W129" s="1"/>
  <c r="W77"/>
  <c r="W74"/>
  <c r="W44"/>
  <c r="W36"/>
  <c r="W34"/>
  <c r="U77"/>
  <c r="U74"/>
  <c r="U44"/>
  <c r="U36"/>
  <c r="U34"/>
  <c r="U33" s="1"/>
  <c r="U28"/>
  <c r="AH211"/>
  <c r="AH205"/>
  <c r="AH204" s="1"/>
  <c r="AH199"/>
  <c r="AH188"/>
  <c r="AH187"/>
  <c r="AH184"/>
  <c r="AH28" s="1"/>
  <c r="AH182"/>
  <c r="AH177"/>
  <c r="AH176" s="1"/>
  <c r="AH27" s="1"/>
  <c r="AH174"/>
  <c r="AH172"/>
  <c r="AH171" s="1"/>
  <c r="AH26" s="1"/>
  <c r="AH169"/>
  <c r="AH167"/>
  <c r="AH166" s="1"/>
  <c r="AH164"/>
  <c r="AH162"/>
  <c r="AH160"/>
  <c r="AH159"/>
  <c r="AH157"/>
  <c r="AH155"/>
  <c r="AH153"/>
  <c r="AH151"/>
  <c r="AH149"/>
  <c r="AH148" s="1"/>
  <c r="AH146"/>
  <c r="AH130"/>
  <c r="AH129"/>
  <c r="AH128" s="1"/>
  <c r="AH89"/>
  <c r="AH77"/>
  <c r="AH74"/>
  <c r="AH44"/>
  <c r="AH40"/>
  <c r="AH39" s="1"/>
  <c r="AH36"/>
  <c r="AH34"/>
  <c r="AH33" s="1"/>
  <c r="AA211"/>
  <c r="AA205"/>
  <c r="AA204" s="1"/>
  <c r="AA199"/>
  <c r="AA188"/>
  <c r="AA187" s="1"/>
  <c r="AA186" s="1"/>
  <c r="AA29" s="1"/>
  <c r="AA184"/>
  <c r="AA182"/>
  <c r="AA177"/>
  <c r="AA176" s="1"/>
  <c r="AA27" s="1"/>
  <c r="AA174"/>
  <c r="AA172"/>
  <c r="AA171"/>
  <c r="AA26" s="1"/>
  <c r="AA169"/>
  <c r="AA167"/>
  <c r="AA164"/>
  <c r="AA162"/>
  <c r="AA160"/>
  <c r="AA159"/>
  <c r="AA157"/>
  <c r="AA155"/>
  <c r="AA153"/>
  <c r="AA151"/>
  <c r="AA149"/>
  <c r="AA146"/>
  <c r="AA130"/>
  <c r="AA129" s="1"/>
  <c r="AA128" s="1"/>
  <c r="AA89"/>
  <c r="AA77"/>
  <c r="AA74"/>
  <c r="AA44"/>
  <c r="AA36"/>
  <c r="AA34"/>
  <c r="AA33" s="1"/>
  <c r="AA32" s="1"/>
  <c r="AA28"/>
  <c r="T184"/>
  <c r="T182"/>
  <c r="T26"/>
  <c r="T77"/>
  <c r="T74"/>
  <c r="T53"/>
  <c r="T52" s="1"/>
  <c r="T49"/>
  <c r="T47"/>
  <c r="T46" s="1"/>
  <c r="T44"/>
  <c r="T40"/>
  <c r="T39" s="1"/>
  <c r="T36"/>
  <c r="T34"/>
  <c r="T33" s="1"/>
  <c r="T28"/>
  <c r="AK176" l="1"/>
  <c r="AK27" s="1"/>
  <c r="AI76"/>
  <c r="AI73" s="1"/>
  <c r="AD72"/>
  <c r="AD25" s="1"/>
  <c r="AK73"/>
  <c r="AJ72"/>
  <c r="AJ25" s="1"/>
  <c r="AE72"/>
  <c r="AE25" s="1"/>
  <c r="AH76"/>
  <c r="AH73" s="1"/>
  <c r="AH72" s="1"/>
  <c r="AH25" s="1"/>
  <c r="AD32"/>
  <c r="AD31" s="1"/>
  <c r="U52"/>
  <c r="U51" s="1"/>
  <c r="AC52"/>
  <c r="AC51" s="1"/>
  <c r="AC31" s="1"/>
  <c r="AC24" s="1"/>
  <c r="AC21" s="1"/>
  <c r="AC30" s="1"/>
  <c r="AK52"/>
  <c r="AK51" s="1"/>
  <c r="AK31" s="1"/>
  <c r="AK24" s="1"/>
  <c r="T22"/>
  <c r="AA166"/>
  <c r="W128"/>
  <c r="T148"/>
  <c r="X148"/>
  <c r="AD23"/>
  <c r="W46"/>
  <c r="AA46"/>
  <c r="AE46"/>
  <c r="AI46"/>
  <c r="T128"/>
  <c r="AB128"/>
  <c r="AB72" s="1"/>
  <c r="AB25" s="1"/>
  <c r="AB33"/>
  <c r="AB32" s="1"/>
  <c r="AB31" s="1"/>
  <c r="AA76"/>
  <c r="AA73" s="1"/>
  <c r="AA148"/>
  <c r="AH32"/>
  <c r="AE22"/>
  <c r="AL22"/>
  <c r="AL32"/>
  <c r="AJ32"/>
  <c r="Y33"/>
  <c r="Y32" s="1"/>
  <c r="Y31" s="1"/>
  <c r="AI33"/>
  <c r="AI32" s="1"/>
  <c r="AI31" s="1"/>
  <c r="AI24" s="1"/>
  <c r="T32"/>
  <c r="AH186"/>
  <c r="AH29" s="1"/>
  <c r="V148"/>
  <c r="AI72"/>
  <c r="AI25" s="1"/>
  <c r="AK72"/>
  <c r="AK25" s="1"/>
  <c r="U128"/>
  <c r="AD22"/>
  <c r="AD24"/>
  <c r="AD176"/>
  <c r="AD27" s="1"/>
  <c r="AK22"/>
  <c r="AI22"/>
  <c r="U22"/>
  <c r="AB24"/>
  <c r="AE31"/>
  <c r="AE24" s="1"/>
  <c r="AL31"/>
  <c r="AL24" s="1"/>
  <c r="AL21" s="1"/>
  <c r="AL30" s="1"/>
  <c r="AJ31"/>
  <c r="AJ24" s="1"/>
  <c r="U176"/>
  <c r="U27" s="1"/>
  <c r="Y176"/>
  <c r="Y27" s="1"/>
  <c r="T176"/>
  <c r="T27" s="1"/>
  <c r="Y128"/>
  <c r="Y76"/>
  <c r="Y73" s="1"/>
  <c r="T76"/>
  <c r="T73" s="1"/>
  <c r="W76"/>
  <c r="W73" s="1"/>
  <c r="U76"/>
  <c r="U73" s="1"/>
  <c r="Y22"/>
  <c r="T51"/>
  <c r="U32"/>
  <c r="W33"/>
  <c r="W32" s="1"/>
  <c r="W22"/>
  <c r="AH31"/>
  <c r="AH24" s="1"/>
  <c r="AH22"/>
  <c r="AA72"/>
  <c r="AA25" s="1"/>
  <c r="AA31"/>
  <c r="AA24" s="1"/>
  <c r="AA22"/>
  <c r="W72" l="1"/>
  <c r="W25" s="1"/>
  <c r="AI21"/>
  <c r="AI30" s="1"/>
  <c r="AJ21"/>
  <c r="AJ30" s="1"/>
  <c r="AK21"/>
  <c r="AK30" s="1"/>
  <c r="AE21"/>
  <c r="AE30" s="1"/>
  <c r="AB21"/>
  <c r="AB30" s="1"/>
  <c r="AD21"/>
  <c r="AD30" s="1"/>
  <c r="Y72"/>
  <c r="Y25" s="1"/>
  <c r="T72"/>
  <c r="T25" s="1"/>
  <c r="U72"/>
  <c r="U25" s="1"/>
  <c r="U31"/>
  <c r="U24" s="1"/>
  <c r="T31"/>
  <c r="T24" s="1"/>
  <c r="Y24"/>
  <c r="W31"/>
  <c r="W24" s="1"/>
  <c r="AH21"/>
  <c r="AH30" s="1"/>
  <c r="AA21"/>
  <c r="AA30" s="1"/>
  <c r="W21" l="1"/>
  <c r="W30" s="1"/>
  <c r="Y21"/>
  <c r="Y30" s="1"/>
  <c r="T21"/>
  <c r="T30" s="1"/>
  <c r="U21"/>
  <c r="U30" s="1"/>
  <c r="BR211"/>
  <c r="BR205"/>
  <c r="BR204" s="1"/>
  <c r="BR199"/>
  <c r="BR188"/>
  <c r="BR187" s="1"/>
  <c r="BR184"/>
  <c r="BR182"/>
  <c r="BR177"/>
  <c r="BR174"/>
  <c r="BR172"/>
  <c r="BR169"/>
  <c r="BR166" s="1"/>
  <c r="BR167"/>
  <c r="BR164"/>
  <c r="BR162"/>
  <c r="BR159"/>
  <c r="BR157"/>
  <c r="BR155"/>
  <c r="BR153"/>
  <c r="BR151"/>
  <c r="BR149"/>
  <c r="BR146"/>
  <c r="BR130"/>
  <c r="BR22" s="1"/>
  <c r="BR89"/>
  <c r="BR76" s="1"/>
  <c r="BR77"/>
  <c r="BR74"/>
  <c r="BR70"/>
  <c r="BR69" s="1"/>
  <c r="BR67"/>
  <c r="BR66" s="1"/>
  <c r="BR64"/>
  <c r="BR62"/>
  <c r="BR60"/>
  <c r="BR57"/>
  <c r="BR55"/>
  <c r="BR53"/>
  <c r="BR52" s="1"/>
  <c r="BR49"/>
  <c r="BR47"/>
  <c r="BR46" s="1"/>
  <c r="BR44"/>
  <c r="BR40"/>
  <c r="BR39" s="1"/>
  <c r="BR36"/>
  <c r="BR34"/>
  <c r="BR28"/>
  <c r="BV211"/>
  <c r="BV205"/>
  <c r="BV204" s="1"/>
  <c r="BV199"/>
  <c r="BV188"/>
  <c r="BV187" s="1"/>
  <c r="BV184"/>
  <c r="BV182"/>
  <c r="BV177"/>
  <c r="BV174"/>
  <c r="BV172"/>
  <c r="BV169"/>
  <c r="BV166" s="1"/>
  <c r="BV167"/>
  <c r="BV164"/>
  <c r="BV162"/>
  <c r="BV159"/>
  <c r="BV157"/>
  <c r="BV155"/>
  <c r="BV153"/>
  <c r="BV151"/>
  <c r="BV149"/>
  <c r="BV146"/>
  <c r="BV130"/>
  <c r="BV129" s="1"/>
  <c r="BV128" s="1"/>
  <c r="BV89"/>
  <c r="BV77"/>
  <c r="BV76"/>
  <c r="BV73" s="1"/>
  <c r="BV74"/>
  <c r="BV70"/>
  <c r="BV67"/>
  <c r="BV64"/>
  <c r="BV59" s="1"/>
  <c r="BV62"/>
  <c r="BV60"/>
  <c r="BV57"/>
  <c r="BV55"/>
  <c r="BV53"/>
  <c r="BV49"/>
  <c r="BV47"/>
  <c r="BV46"/>
  <c r="BV44"/>
  <c r="BV40"/>
  <c r="BV39" s="1"/>
  <c r="BV36"/>
  <c r="BV34"/>
  <c r="BV33" s="1"/>
  <c r="BV28"/>
  <c r="BH211"/>
  <c r="BH205"/>
  <c r="BH204" s="1"/>
  <c r="BH199"/>
  <c r="BH188"/>
  <c r="BH187" s="1"/>
  <c r="BH186" s="1"/>
  <c r="BH29" s="1"/>
  <c r="BH184"/>
  <c r="BH28" s="1"/>
  <c r="BH182"/>
  <c r="BH177"/>
  <c r="BH176" s="1"/>
  <c r="BH27" s="1"/>
  <c r="BH174"/>
  <c r="BH172"/>
  <c r="BH171" s="1"/>
  <c r="BH26" s="1"/>
  <c r="BH169"/>
  <c r="BH167"/>
  <c r="BH164"/>
  <c r="BH162"/>
  <c r="BH159"/>
  <c r="BH157"/>
  <c r="BH155"/>
  <c r="BH153"/>
  <c r="BH151"/>
  <c r="BH149"/>
  <c r="BH148"/>
  <c r="BH146"/>
  <c r="BH130"/>
  <c r="BH129" s="1"/>
  <c r="BH128" s="1"/>
  <c r="BH89"/>
  <c r="BH77"/>
  <c r="BH76" s="1"/>
  <c r="BH74"/>
  <c r="BH70"/>
  <c r="BH69" s="1"/>
  <c r="BH67"/>
  <c r="BH64"/>
  <c r="BH62"/>
  <c r="BH60"/>
  <c r="BH59" s="1"/>
  <c r="BH57"/>
  <c r="BH55"/>
  <c r="BH53"/>
  <c r="BH52" s="1"/>
  <c r="BH49"/>
  <c r="BH47"/>
  <c r="BH46"/>
  <c r="BH44"/>
  <c r="BH40"/>
  <c r="BH39" s="1"/>
  <c r="BH36"/>
  <c r="BH34"/>
  <c r="BK211"/>
  <c r="BK205"/>
  <c r="BK199"/>
  <c r="BK187" s="1"/>
  <c r="BK188"/>
  <c r="BK184"/>
  <c r="BK28" s="1"/>
  <c r="BK182"/>
  <c r="BK177"/>
  <c r="BK174"/>
  <c r="BK172"/>
  <c r="BK171"/>
  <c r="BK26" s="1"/>
  <c r="BK169"/>
  <c r="BK167"/>
  <c r="BK166" s="1"/>
  <c r="BK164"/>
  <c r="BK162"/>
  <c r="BK159"/>
  <c r="BK157"/>
  <c r="BK155"/>
  <c r="BK153"/>
  <c r="BK151"/>
  <c r="BK149"/>
  <c r="BK148" s="1"/>
  <c r="BK146"/>
  <c r="BK130"/>
  <c r="BK129" s="1"/>
  <c r="BK89"/>
  <c r="BK77"/>
  <c r="BK74"/>
  <c r="BK70"/>
  <c r="BK69"/>
  <c r="BK66" s="1"/>
  <c r="BK67"/>
  <c r="BK64"/>
  <c r="BK62"/>
  <c r="BK60"/>
  <c r="BK59" s="1"/>
  <c r="BK57"/>
  <c r="BK55"/>
  <c r="BK53"/>
  <c r="BK52" s="1"/>
  <c r="BK51" s="1"/>
  <c r="BK49"/>
  <c r="BK46" s="1"/>
  <c r="BK47"/>
  <c r="BK44"/>
  <c r="BK40"/>
  <c r="BK39" s="1"/>
  <c r="BK36"/>
  <c r="BK34"/>
  <c r="BT211"/>
  <c r="BT205"/>
  <c r="BT199"/>
  <c r="BT188"/>
  <c r="BT187"/>
  <c r="BT184"/>
  <c r="BT28" s="1"/>
  <c r="BT182"/>
  <c r="BT177"/>
  <c r="BT174"/>
  <c r="BT171" s="1"/>
  <c r="BT26" s="1"/>
  <c r="BT172"/>
  <c r="BT169"/>
  <c r="BT167"/>
  <c r="BT166" s="1"/>
  <c r="BT164"/>
  <c r="BT162"/>
  <c r="BT159"/>
  <c r="BT157"/>
  <c r="BT155"/>
  <c r="BT153"/>
  <c r="BT151"/>
  <c r="BT149"/>
  <c r="BT148" s="1"/>
  <c r="BT146"/>
  <c r="BT130"/>
  <c r="BT129" s="1"/>
  <c r="BT89"/>
  <c r="BT77"/>
  <c r="BT74"/>
  <c r="BT70"/>
  <c r="BT69"/>
  <c r="BT66" s="1"/>
  <c r="BT67"/>
  <c r="BT64"/>
  <c r="BT62"/>
  <c r="BT60"/>
  <c r="BT59" s="1"/>
  <c r="BT57"/>
  <c r="BT55"/>
  <c r="BT53"/>
  <c r="BT52" s="1"/>
  <c r="BT51" s="1"/>
  <c r="BT49"/>
  <c r="BT47"/>
  <c r="BT46"/>
  <c r="BT44"/>
  <c r="BT40"/>
  <c r="BT39" s="1"/>
  <c r="BT36"/>
  <c r="BT34"/>
  <c r="BM211"/>
  <c r="BM205"/>
  <c r="BM199"/>
  <c r="BM188"/>
  <c r="BM184"/>
  <c r="BM28" s="1"/>
  <c r="BM182"/>
  <c r="BM177"/>
  <c r="BM176" s="1"/>
  <c r="BM27" s="1"/>
  <c r="BM174"/>
  <c r="BM172"/>
  <c r="BM171" s="1"/>
  <c r="BM26" s="1"/>
  <c r="BM169"/>
  <c r="BM166" s="1"/>
  <c r="BM167"/>
  <c r="BM164"/>
  <c r="BM162"/>
  <c r="BM159"/>
  <c r="BM157"/>
  <c r="BM155"/>
  <c r="BM153"/>
  <c r="BM151"/>
  <c r="BM149"/>
  <c r="BM148" s="1"/>
  <c r="BM146"/>
  <c r="BM130"/>
  <c r="BM129" s="1"/>
  <c r="BM89"/>
  <c r="BM77"/>
  <c r="BM74"/>
  <c r="BM70"/>
  <c r="BM69"/>
  <c r="BM67"/>
  <c r="BM64"/>
  <c r="BM62"/>
  <c r="BM60"/>
  <c r="BM59" s="1"/>
  <c r="BM57"/>
  <c r="BM55"/>
  <c r="BM53"/>
  <c r="BM52" s="1"/>
  <c r="BM51" s="1"/>
  <c r="BM49"/>
  <c r="BM46" s="1"/>
  <c r="BM47"/>
  <c r="BM44"/>
  <c r="BM40"/>
  <c r="BM39" s="1"/>
  <c r="BM36"/>
  <c r="BM34"/>
  <c r="BM22"/>
  <c r="BQ211"/>
  <c r="BQ205"/>
  <c r="BQ204" s="1"/>
  <c r="BQ199"/>
  <c r="BQ188"/>
  <c r="BQ187" s="1"/>
  <c r="BQ186" s="1"/>
  <c r="BQ29" s="1"/>
  <c r="BQ184"/>
  <c r="BQ28" s="1"/>
  <c r="BQ182"/>
  <c r="BQ177"/>
  <c r="BQ176" s="1"/>
  <c r="BQ27" s="1"/>
  <c r="BQ174"/>
  <c r="BQ172"/>
  <c r="BQ171" s="1"/>
  <c r="BQ26" s="1"/>
  <c r="BQ169"/>
  <c r="BQ167"/>
  <c r="BQ164"/>
  <c r="BQ162"/>
  <c r="BQ159"/>
  <c r="BQ157"/>
  <c r="BQ155"/>
  <c r="BQ153"/>
  <c r="BQ151"/>
  <c r="BQ149"/>
  <c r="BQ148"/>
  <c r="BQ146"/>
  <c r="BQ130"/>
  <c r="BQ129" s="1"/>
  <c r="BQ128" s="1"/>
  <c r="BQ89"/>
  <c r="BQ77"/>
  <c r="BQ76" s="1"/>
  <c r="BQ74"/>
  <c r="BQ70"/>
  <c r="BQ69" s="1"/>
  <c r="BQ67"/>
  <c r="BQ64"/>
  <c r="BQ62"/>
  <c r="BQ60"/>
  <c r="BQ57"/>
  <c r="BQ55"/>
  <c r="BQ53"/>
  <c r="BQ52"/>
  <c r="BQ49"/>
  <c r="BQ47"/>
  <c r="BQ46" s="1"/>
  <c r="BQ44"/>
  <c r="BQ40"/>
  <c r="BQ39" s="1"/>
  <c r="BQ36"/>
  <c r="BQ33" s="1"/>
  <c r="BQ34"/>
  <c r="BJ211"/>
  <c r="BJ205"/>
  <c r="BJ204" s="1"/>
  <c r="BJ199"/>
  <c r="BJ188"/>
  <c r="BJ187" s="1"/>
  <c r="BJ186" s="1"/>
  <c r="BJ29" s="1"/>
  <c r="BJ184"/>
  <c r="BJ28" s="1"/>
  <c r="BJ182"/>
  <c r="BJ177"/>
  <c r="BJ176" s="1"/>
  <c r="BJ27" s="1"/>
  <c r="BJ174"/>
  <c r="BJ172"/>
  <c r="BJ171" s="1"/>
  <c r="BJ26" s="1"/>
  <c r="BJ169"/>
  <c r="BJ167"/>
  <c r="BJ164"/>
  <c r="BJ162"/>
  <c r="BJ159"/>
  <c r="BJ157"/>
  <c r="BJ155"/>
  <c r="BJ153"/>
  <c r="BJ151"/>
  <c r="BJ148" s="1"/>
  <c r="BJ149"/>
  <c r="BJ146"/>
  <c r="BJ130"/>
  <c r="BJ129" s="1"/>
  <c r="BJ128" s="1"/>
  <c r="BJ89"/>
  <c r="BJ77"/>
  <c r="BJ76" s="1"/>
  <c r="BJ74"/>
  <c r="BJ70"/>
  <c r="BJ69" s="1"/>
  <c r="BJ67"/>
  <c r="BJ64"/>
  <c r="BJ62"/>
  <c r="BJ60"/>
  <c r="BJ57"/>
  <c r="BJ55"/>
  <c r="BJ52" s="1"/>
  <c r="BJ53"/>
  <c r="BJ49"/>
  <c r="BJ47"/>
  <c r="BJ46" s="1"/>
  <c r="BJ44"/>
  <c r="BJ40"/>
  <c r="BJ39" s="1"/>
  <c r="BJ36"/>
  <c r="BJ34"/>
  <c r="BC211"/>
  <c r="BC205"/>
  <c r="BC199"/>
  <c r="BC188"/>
  <c r="BC187"/>
  <c r="BC184"/>
  <c r="BC28" s="1"/>
  <c r="BC182"/>
  <c r="BC177"/>
  <c r="BC174"/>
  <c r="BC171" s="1"/>
  <c r="BC26" s="1"/>
  <c r="BC172"/>
  <c r="BC169"/>
  <c r="BC167"/>
  <c r="BC166" s="1"/>
  <c r="BC164"/>
  <c r="BC162"/>
  <c r="BC159"/>
  <c r="BC157"/>
  <c r="BC155"/>
  <c r="BC153"/>
  <c r="BC151"/>
  <c r="BC149"/>
  <c r="BC148" s="1"/>
  <c r="BC146"/>
  <c r="BC130"/>
  <c r="BC129" s="1"/>
  <c r="BC89"/>
  <c r="BC77"/>
  <c r="BC74"/>
  <c r="BC70"/>
  <c r="BC69"/>
  <c r="BC66" s="1"/>
  <c r="BC67"/>
  <c r="BC64"/>
  <c r="BC62"/>
  <c r="BC60"/>
  <c r="BC57"/>
  <c r="BC55"/>
  <c r="BC52" s="1"/>
  <c r="BC53"/>
  <c r="BC49"/>
  <c r="BC46" s="1"/>
  <c r="BC47"/>
  <c r="BC44"/>
  <c r="BC40"/>
  <c r="BC39" s="1"/>
  <c r="BC36"/>
  <c r="BC34"/>
  <c r="AW211"/>
  <c r="AW204" s="1"/>
  <c r="AW205"/>
  <c r="AW199"/>
  <c r="AW188"/>
  <c r="AW184"/>
  <c r="AW182"/>
  <c r="AW177"/>
  <c r="AW176" s="1"/>
  <c r="AW27" s="1"/>
  <c r="AW174"/>
  <c r="AW172"/>
  <c r="AW169"/>
  <c r="AW167"/>
  <c r="AW166" s="1"/>
  <c r="AW164"/>
  <c r="AW162"/>
  <c r="AW159"/>
  <c r="AW157"/>
  <c r="AW155"/>
  <c r="AW153"/>
  <c r="AW151"/>
  <c r="AW149"/>
  <c r="AW146"/>
  <c r="AW130"/>
  <c r="AW129" s="1"/>
  <c r="AW128" s="1"/>
  <c r="AW89"/>
  <c r="AW77"/>
  <c r="AW76" s="1"/>
  <c r="AW73" s="1"/>
  <c r="AW74"/>
  <c r="AW70"/>
  <c r="AW69" s="1"/>
  <c r="AW67"/>
  <c r="AW66" s="1"/>
  <c r="AW64"/>
  <c r="AW62"/>
  <c r="AW60"/>
  <c r="AW59" s="1"/>
  <c r="AW57"/>
  <c r="AW55"/>
  <c r="AW53"/>
  <c r="AW52" s="1"/>
  <c r="AW51" s="1"/>
  <c r="AW49"/>
  <c r="AW46" s="1"/>
  <c r="AW47"/>
  <c r="AW44"/>
  <c r="AW40"/>
  <c r="AW39" s="1"/>
  <c r="AW36"/>
  <c r="AW33" s="1"/>
  <c r="AW34"/>
  <c r="AW28"/>
  <c r="CA29"/>
  <c r="CA28"/>
  <c r="CA27"/>
  <c r="CA26"/>
  <c r="CA25"/>
  <c r="CA24"/>
  <c r="BH66" l="1"/>
  <c r="BJ66"/>
  <c r="BQ66"/>
  <c r="BH51"/>
  <c r="AW148"/>
  <c r="BC33"/>
  <c r="BC76"/>
  <c r="BC204"/>
  <c r="BC186" s="1"/>
  <c r="BC29" s="1"/>
  <c r="BJ59"/>
  <c r="BJ166"/>
  <c r="BM33"/>
  <c r="BM32" s="1"/>
  <c r="BM128"/>
  <c r="BM187"/>
  <c r="BT76"/>
  <c r="BT204"/>
  <c r="BT186" s="1"/>
  <c r="BT29" s="1"/>
  <c r="BK33"/>
  <c r="BK32" s="1"/>
  <c r="BK31" s="1"/>
  <c r="BK24" s="1"/>
  <c r="BK128"/>
  <c r="BK176"/>
  <c r="BK27" s="1"/>
  <c r="BV176"/>
  <c r="BV27" s="1"/>
  <c r="BR59"/>
  <c r="BR129"/>
  <c r="BR128" s="1"/>
  <c r="BR176"/>
  <c r="BR27" s="1"/>
  <c r="AW32"/>
  <c r="AW31" s="1"/>
  <c r="AW24" s="1"/>
  <c r="BJ33"/>
  <c r="BJ32" s="1"/>
  <c r="BQ32"/>
  <c r="BT73"/>
  <c r="BV22"/>
  <c r="BV148"/>
  <c r="BV186"/>
  <c r="BV29" s="1"/>
  <c r="BR73"/>
  <c r="BR148"/>
  <c r="AW22"/>
  <c r="AW171"/>
  <c r="AW26" s="1"/>
  <c r="AW187"/>
  <c r="BC59"/>
  <c r="BC51" s="1"/>
  <c r="BC128"/>
  <c r="BC176"/>
  <c r="BC27" s="1"/>
  <c r="BQ59"/>
  <c r="BQ166"/>
  <c r="BM66"/>
  <c r="BM76"/>
  <c r="BM204"/>
  <c r="BT33"/>
  <c r="BT128"/>
  <c r="BT72" s="1"/>
  <c r="BT25" s="1"/>
  <c r="BT176"/>
  <c r="BT27" s="1"/>
  <c r="BK76"/>
  <c r="BK204"/>
  <c r="BK186" s="1"/>
  <c r="BK29" s="1"/>
  <c r="BH33"/>
  <c r="BH32" s="1"/>
  <c r="BH166"/>
  <c r="BV52"/>
  <c r="BV51" s="1"/>
  <c r="BV171"/>
  <c r="BV26" s="1"/>
  <c r="BR33"/>
  <c r="BR32" s="1"/>
  <c r="BR171"/>
  <c r="BR26" s="1"/>
  <c r="BR51"/>
  <c r="BR31" s="1"/>
  <c r="BR24" s="1"/>
  <c r="BR186"/>
  <c r="BR29" s="1"/>
  <c r="BV66"/>
  <c r="BV32"/>
  <c r="BV72"/>
  <c r="BV25" s="1"/>
  <c r="BV69"/>
  <c r="BH73"/>
  <c r="BH72" s="1"/>
  <c r="BH25" s="1"/>
  <c r="BH22"/>
  <c r="BK73"/>
  <c r="BK72" s="1"/>
  <c r="BK25" s="1"/>
  <c r="BK22"/>
  <c r="BT32"/>
  <c r="BT31" s="1"/>
  <c r="BT24" s="1"/>
  <c r="BT22"/>
  <c r="BM73"/>
  <c r="BM72" s="1"/>
  <c r="BM25" s="1"/>
  <c r="BM186"/>
  <c r="BM29" s="1"/>
  <c r="BQ51"/>
  <c r="BQ31" s="1"/>
  <c r="BQ24" s="1"/>
  <c r="BQ73"/>
  <c r="BQ22"/>
  <c r="BJ51"/>
  <c r="BJ31" s="1"/>
  <c r="BJ24" s="1"/>
  <c r="BJ21" s="1"/>
  <c r="BJ30" s="1"/>
  <c r="BJ73"/>
  <c r="BJ72" s="1"/>
  <c r="BJ25" s="1"/>
  <c r="BJ22"/>
  <c r="BC73"/>
  <c r="BC72" s="1"/>
  <c r="BC25" s="1"/>
  <c r="BC32"/>
  <c r="BC22"/>
  <c r="AW72"/>
  <c r="AW25" s="1"/>
  <c r="AW21" s="1"/>
  <c r="AW30" s="1"/>
  <c r="AW186"/>
  <c r="AW29" s="1"/>
  <c r="BR21" l="1"/>
  <c r="BR30" s="1"/>
  <c r="BT21"/>
  <c r="BT30" s="1"/>
  <c r="BQ72"/>
  <c r="BQ25" s="1"/>
  <c r="BQ21" s="1"/>
  <c r="BQ30" s="1"/>
  <c r="BH31"/>
  <c r="BH24" s="1"/>
  <c r="BH21" s="1"/>
  <c r="BH30" s="1"/>
  <c r="BR72"/>
  <c r="BR25" s="1"/>
  <c r="BM21"/>
  <c r="BM30" s="1"/>
  <c r="BC31"/>
  <c r="BC24" s="1"/>
  <c r="BM31"/>
  <c r="BM24" s="1"/>
  <c r="BV31"/>
  <c r="BV24" s="1"/>
  <c r="BV21" s="1"/>
  <c r="BV30" s="1"/>
  <c r="BK21"/>
  <c r="BK30" s="1"/>
  <c r="BC21"/>
  <c r="BC30" s="1"/>
  <c r="AT197"/>
  <c r="AS197"/>
  <c r="AR197"/>
  <c r="AQ197"/>
  <c r="AP197"/>
  <c r="AO197"/>
  <c r="BY197" s="1"/>
  <c r="AN197"/>
  <c r="BW197" s="1"/>
  <c r="K197"/>
  <c r="J197"/>
  <c r="I197"/>
  <c r="H197"/>
  <c r="G197"/>
  <c r="F197"/>
  <c r="E197"/>
  <c r="AT160"/>
  <c r="AS160"/>
  <c r="AR160"/>
  <c r="AQ160"/>
  <c r="AP160"/>
  <c r="AO160"/>
  <c r="AN160"/>
  <c r="BW160" s="1"/>
  <c r="K160"/>
  <c r="J160"/>
  <c r="I160"/>
  <c r="H160"/>
  <c r="G160"/>
  <c r="F160"/>
  <c r="E160"/>
  <c r="AT144"/>
  <c r="AS144"/>
  <c r="AR144"/>
  <c r="AQ144"/>
  <c r="AP144"/>
  <c r="AO144"/>
  <c r="AN144"/>
  <c r="BX144" s="1"/>
  <c r="K144"/>
  <c r="J144"/>
  <c r="I144"/>
  <c r="H144"/>
  <c r="G144"/>
  <c r="F144"/>
  <c r="E144"/>
  <c r="BW144" l="1"/>
  <c r="BZ144"/>
  <c r="BY160"/>
  <c r="BY144"/>
  <c r="BZ160"/>
  <c r="BZ197"/>
  <c r="BX197"/>
  <c r="BX160"/>
  <c r="K35" l="1"/>
  <c r="K34" s="1"/>
  <c r="J35"/>
  <c r="J34" s="1"/>
  <c r="I35"/>
  <c r="I34" s="1"/>
  <c r="H35"/>
  <c r="G35"/>
  <c r="G34" s="1"/>
  <c r="F35"/>
  <c r="F34" s="1"/>
  <c r="E35"/>
  <c r="E34" s="1"/>
  <c r="K38"/>
  <c r="J38"/>
  <c r="I38"/>
  <c r="H38"/>
  <c r="G38"/>
  <c r="F38"/>
  <c r="E38"/>
  <c r="K37"/>
  <c r="J37"/>
  <c r="I37"/>
  <c r="H37"/>
  <c r="G37"/>
  <c r="F37"/>
  <c r="E37"/>
  <c r="K43"/>
  <c r="J43"/>
  <c r="I43"/>
  <c r="H43"/>
  <c r="G43"/>
  <c r="F43"/>
  <c r="E43"/>
  <c r="K42"/>
  <c r="J42"/>
  <c r="I42"/>
  <c r="H42"/>
  <c r="G42"/>
  <c r="F42"/>
  <c r="E42"/>
  <c r="K41"/>
  <c r="J41"/>
  <c r="I41"/>
  <c r="H41"/>
  <c r="G41"/>
  <c r="F41"/>
  <c r="E41"/>
  <c r="K71"/>
  <c r="J71"/>
  <c r="J70" s="1"/>
  <c r="J69" s="1"/>
  <c r="I71"/>
  <c r="H71"/>
  <c r="G71"/>
  <c r="G70" s="1"/>
  <c r="G69" s="1"/>
  <c r="F71"/>
  <c r="F70" s="1"/>
  <c r="F69" s="1"/>
  <c r="E71"/>
  <c r="E70" s="1"/>
  <c r="E69" s="1"/>
  <c r="K88"/>
  <c r="J88"/>
  <c r="I88"/>
  <c r="H88"/>
  <c r="G88"/>
  <c r="F88"/>
  <c r="E88"/>
  <c r="K87"/>
  <c r="J87"/>
  <c r="I87"/>
  <c r="H87"/>
  <c r="G87"/>
  <c r="F87"/>
  <c r="E87"/>
  <c r="K86"/>
  <c r="J86"/>
  <c r="I86"/>
  <c r="H86"/>
  <c r="G86"/>
  <c r="F86"/>
  <c r="E86"/>
  <c r="K85"/>
  <c r="J85"/>
  <c r="I85"/>
  <c r="H85"/>
  <c r="G85"/>
  <c r="F85"/>
  <c r="E85"/>
  <c r="K84"/>
  <c r="J84"/>
  <c r="I84"/>
  <c r="H84"/>
  <c r="G84"/>
  <c r="F84"/>
  <c r="E84"/>
  <c r="K83"/>
  <c r="J83"/>
  <c r="I83"/>
  <c r="H83"/>
  <c r="G83"/>
  <c r="F83"/>
  <c r="E83"/>
  <c r="K82"/>
  <c r="J82"/>
  <c r="I82"/>
  <c r="H82"/>
  <c r="G82"/>
  <c r="F82"/>
  <c r="E82"/>
  <c r="K81"/>
  <c r="J81"/>
  <c r="I81"/>
  <c r="H81"/>
  <c r="G81"/>
  <c r="F81"/>
  <c r="E81"/>
  <c r="K80"/>
  <c r="J80"/>
  <c r="I80"/>
  <c r="H80"/>
  <c r="G80"/>
  <c r="F80"/>
  <c r="E80"/>
  <c r="K79"/>
  <c r="J79"/>
  <c r="I79"/>
  <c r="H79"/>
  <c r="G79"/>
  <c r="F79"/>
  <c r="E79"/>
  <c r="K78"/>
  <c r="J78"/>
  <c r="I78"/>
  <c r="H78"/>
  <c r="G78"/>
  <c r="F78"/>
  <c r="E78"/>
  <c r="K127"/>
  <c r="J127"/>
  <c r="I127"/>
  <c r="H127"/>
  <c r="G127"/>
  <c r="F127"/>
  <c r="E127"/>
  <c r="K126"/>
  <c r="J126"/>
  <c r="I126"/>
  <c r="H126"/>
  <c r="G126"/>
  <c r="F126"/>
  <c r="E126"/>
  <c r="K125"/>
  <c r="J125"/>
  <c r="I125"/>
  <c r="H125"/>
  <c r="G125"/>
  <c r="F125"/>
  <c r="E125"/>
  <c r="K124"/>
  <c r="J124"/>
  <c r="I124"/>
  <c r="H124"/>
  <c r="G124"/>
  <c r="F124"/>
  <c r="E124"/>
  <c r="K123"/>
  <c r="J123"/>
  <c r="I123"/>
  <c r="H123"/>
  <c r="G123"/>
  <c r="F123"/>
  <c r="E123"/>
  <c r="K122"/>
  <c r="J122"/>
  <c r="I122"/>
  <c r="H122"/>
  <c r="G122"/>
  <c r="F122"/>
  <c r="E122"/>
  <c r="K121"/>
  <c r="J121"/>
  <c r="I121"/>
  <c r="H121"/>
  <c r="G121"/>
  <c r="F121"/>
  <c r="E121"/>
  <c r="K120"/>
  <c r="J120"/>
  <c r="I120"/>
  <c r="H120"/>
  <c r="G120"/>
  <c r="F120"/>
  <c r="E120"/>
  <c r="K119"/>
  <c r="J119"/>
  <c r="I119"/>
  <c r="H119"/>
  <c r="G119"/>
  <c r="F119"/>
  <c r="E119"/>
  <c r="K118"/>
  <c r="J118"/>
  <c r="I118"/>
  <c r="H118"/>
  <c r="G118"/>
  <c r="F118"/>
  <c r="E118"/>
  <c r="K117"/>
  <c r="J117"/>
  <c r="I117"/>
  <c r="H117"/>
  <c r="G117"/>
  <c r="F117"/>
  <c r="E117"/>
  <c r="K116"/>
  <c r="J116"/>
  <c r="I116"/>
  <c r="H116"/>
  <c r="G116"/>
  <c r="F116"/>
  <c r="E116"/>
  <c r="K115"/>
  <c r="J115"/>
  <c r="I115"/>
  <c r="H115"/>
  <c r="G115"/>
  <c r="F115"/>
  <c r="E115"/>
  <c r="K114"/>
  <c r="J114"/>
  <c r="I114"/>
  <c r="H114"/>
  <c r="G114"/>
  <c r="F114"/>
  <c r="E114"/>
  <c r="K113"/>
  <c r="J113"/>
  <c r="I113"/>
  <c r="H113"/>
  <c r="G113"/>
  <c r="F113"/>
  <c r="E113"/>
  <c r="K112"/>
  <c r="J112"/>
  <c r="I112"/>
  <c r="H112"/>
  <c r="G112"/>
  <c r="F112"/>
  <c r="E112"/>
  <c r="K111"/>
  <c r="J111"/>
  <c r="I111"/>
  <c r="H111"/>
  <c r="G111"/>
  <c r="F111"/>
  <c r="E111"/>
  <c r="K110"/>
  <c r="J110"/>
  <c r="I110"/>
  <c r="H110"/>
  <c r="G110"/>
  <c r="F110"/>
  <c r="E110"/>
  <c r="K109"/>
  <c r="J109"/>
  <c r="I109"/>
  <c r="H109"/>
  <c r="G109"/>
  <c r="F109"/>
  <c r="E109"/>
  <c r="K108"/>
  <c r="J108"/>
  <c r="I108"/>
  <c r="H108"/>
  <c r="G108"/>
  <c r="F108"/>
  <c r="E108"/>
  <c r="K107"/>
  <c r="J107"/>
  <c r="I107"/>
  <c r="H107"/>
  <c r="G107"/>
  <c r="F107"/>
  <c r="E107"/>
  <c r="K106"/>
  <c r="J106"/>
  <c r="I106"/>
  <c r="H106"/>
  <c r="G106"/>
  <c r="F106"/>
  <c r="E106"/>
  <c r="K105"/>
  <c r="J105"/>
  <c r="I105"/>
  <c r="H105"/>
  <c r="G105"/>
  <c r="F105"/>
  <c r="E105"/>
  <c r="K104"/>
  <c r="J104"/>
  <c r="I104"/>
  <c r="H104"/>
  <c r="G104"/>
  <c r="F104"/>
  <c r="E104"/>
  <c r="K103"/>
  <c r="J103"/>
  <c r="I103"/>
  <c r="H103"/>
  <c r="G103"/>
  <c r="F103"/>
  <c r="E103"/>
  <c r="K102"/>
  <c r="J102"/>
  <c r="I102"/>
  <c r="H102"/>
  <c r="G102"/>
  <c r="F102"/>
  <c r="E102"/>
  <c r="K101"/>
  <c r="J101"/>
  <c r="I101"/>
  <c r="H101"/>
  <c r="G101"/>
  <c r="F101"/>
  <c r="E101"/>
  <c r="K100"/>
  <c r="J100"/>
  <c r="I100"/>
  <c r="H100"/>
  <c r="G100"/>
  <c r="F100"/>
  <c r="E100"/>
  <c r="K99"/>
  <c r="J99"/>
  <c r="I99"/>
  <c r="H99"/>
  <c r="G99"/>
  <c r="F99"/>
  <c r="E99"/>
  <c r="K98"/>
  <c r="J98"/>
  <c r="I98"/>
  <c r="H98"/>
  <c r="G98"/>
  <c r="F98"/>
  <c r="E98"/>
  <c r="K97"/>
  <c r="J97"/>
  <c r="I97"/>
  <c r="H97"/>
  <c r="G97"/>
  <c r="F97"/>
  <c r="E97"/>
  <c r="K96"/>
  <c r="J96"/>
  <c r="I96"/>
  <c r="H96"/>
  <c r="G96"/>
  <c r="F96"/>
  <c r="E96"/>
  <c r="K95"/>
  <c r="J95"/>
  <c r="I95"/>
  <c r="H95"/>
  <c r="G95"/>
  <c r="F95"/>
  <c r="E95"/>
  <c r="K94"/>
  <c r="J94"/>
  <c r="I94"/>
  <c r="H94"/>
  <c r="G94"/>
  <c r="F94"/>
  <c r="E94"/>
  <c r="K93"/>
  <c r="J93"/>
  <c r="I93"/>
  <c r="H93"/>
  <c r="G93"/>
  <c r="F93"/>
  <c r="E93"/>
  <c r="K92"/>
  <c r="J92"/>
  <c r="I92"/>
  <c r="H92"/>
  <c r="G92"/>
  <c r="F92"/>
  <c r="E92"/>
  <c r="K91"/>
  <c r="J91"/>
  <c r="I91"/>
  <c r="H91"/>
  <c r="G91"/>
  <c r="F91"/>
  <c r="E91"/>
  <c r="K90"/>
  <c r="J90"/>
  <c r="I90"/>
  <c r="H90"/>
  <c r="G90"/>
  <c r="F90"/>
  <c r="E90"/>
  <c r="K145"/>
  <c r="J145"/>
  <c r="I145"/>
  <c r="H145"/>
  <c r="G145"/>
  <c r="F145"/>
  <c r="E145"/>
  <c r="K143"/>
  <c r="J143"/>
  <c r="I143"/>
  <c r="H143"/>
  <c r="G143"/>
  <c r="F143"/>
  <c r="E143"/>
  <c r="K142"/>
  <c r="J142"/>
  <c r="I142"/>
  <c r="H142"/>
  <c r="G142"/>
  <c r="F142"/>
  <c r="E142"/>
  <c r="K140"/>
  <c r="J140"/>
  <c r="I140"/>
  <c r="H140"/>
  <c r="G140"/>
  <c r="F140"/>
  <c r="E140"/>
  <c r="K139"/>
  <c r="J139"/>
  <c r="I139"/>
  <c r="H139"/>
  <c r="G139"/>
  <c r="F139"/>
  <c r="E139"/>
  <c r="K138"/>
  <c r="J138"/>
  <c r="I138"/>
  <c r="H138"/>
  <c r="G138"/>
  <c r="F138"/>
  <c r="E138"/>
  <c r="K137"/>
  <c r="J137"/>
  <c r="I137"/>
  <c r="H137"/>
  <c r="G137"/>
  <c r="F137"/>
  <c r="E137"/>
  <c r="K136"/>
  <c r="J136"/>
  <c r="I136"/>
  <c r="H136"/>
  <c r="G136"/>
  <c r="F136"/>
  <c r="E136"/>
  <c r="K135"/>
  <c r="J135"/>
  <c r="I135"/>
  <c r="H135"/>
  <c r="G135"/>
  <c r="F135"/>
  <c r="E135"/>
  <c r="K134"/>
  <c r="J134"/>
  <c r="I134"/>
  <c r="H134"/>
  <c r="G134"/>
  <c r="F134"/>
  <c r="E134"/>
  <c r="K133"/>
  <c r="J133"/>
  <c r="I133"/>
  <c r="H133"/>
  <c r="G133"/>
  <c r="F133"/>
  <c r="E133"/>
  <c r="K132"/>
  <c r="J132"/>
  <c r="I132"/>
  <c r="H132"/>
  <c r="G132"/>
  <c r="F132"/>
  <c r="E132"/>
  <c r="K131"/>
  <c r="J131"/>
  <c r="I131"/>
  <c r="H131"/>
  <c r="G131"/>
  <c r="F131"/>
  <c r="E131"/>
  <c r="K181"/>
  <c r="J181"/>
  <c r="I181"/>
  <c r="H181"/>
  <c r="G181"/>
  <c r="F181"/>
  <c r="E181"/>
  <c r="K180"/>
  <c r="J180"/>
  <c r="I180"/>
  <c r="H180"/>
  <c r="G180"/>
  <c r="F180"/>
  <c r="E180"/>
  <c r="K179"/>
  <c r="J179"/>
  <c r="I179"/>
  <c r="H179"/>
  <c r="G179"/>
  <c r="F179"/>
  <c r="E179"/>
  <c r="K178"/>
  <c r="J178"/>
  <c r="I178"/>
  <c r="H178"/>
  <c r="G178"/>
  <c r="F178"/>
  <c r="E178"/>
  <c r="K183"/>
  <c r="K182" s="1"/>
  <c r="J183"/>
  <c r="J182" s="1"/>
  <c r="I183"/>
  <c r="H183"/>
  <c r="G183"/>
  <c r="G182" s="1"/>
  <c r="F183"/>
  <c r="F182" s="1"/>
  <c r="E183"/>
  <c r="E182" s="1"/>
  <c r="K185"/>
  <c r="K198"/>
  <c r="J198"/>
  <c r="I198"/>
  <c r="H198"/>
  <c r="G198"/>
  <c r="F198"/>
  <c r="E198"/>
  <c r="K196"/>
  <c r="J196"/>
  <c r="I196"/>
  <c r="H196"/>
  <c r="G196"/>
  <c r="F196"/>
  <c r="E196"/>
  <c r="K195"/>
  <c r="J195"/>
  <c r="I195"/>
  <c r="H195"/>
  <c r="G195"/>
  <c r="F195"/>
  <c r="E195"/>
  <c r="K194"/>
  <c r="J194"/>
  <c r="I194"/>
  <c r="H194"/>
  <c r="G194"/>
  <c r="F194"/>
  <c r="E194"/>
  <c r="K193"/>
  <c r="J193"/>
  <c r="I193"/>
  <c r="H193"/>
  <c r="G193"/>
  <c r="F193"/>
  <c r="E193"/>
  <c r="K192"/>
  <c r="J192"/>
  <c r="I192"/>
  <c r="H192"/>
  <c r="G192"/>
  <c r="F192"/>
  <c r="E192"/>
  <c r="K191"/>
  <c r="J191"/>
  <c r="I191"/>
  <c r="H191"/>
  <c r="G191"/>
  <c r="F191"/>
  <c r="E191"/>
  <c r="K190"/>
  <c r="J190"/>
  <c r="I190"/>
  <c r="H190"/>
  <c r="G190"/>
  <c r="F190"/>
  <c r="E190"/>
  <c r="K189"/>
  <c r="J189"/>
  <c r="I189"/>
  <c r="H189"/>
  <c r="G189"/>
  <c r="F189"/>
  <c r="E189"/>
  <c r="K203"/>
  <c r="J203"/>
  <c r="I203"/>
  <c r="H203"/>
  <c r="G203"/>
  <c r="F203"/>
  <c r="E203"/>
  <c r="K202"/>
  <c r="J202"/>
  <c r="I202"/>
  <c r="H202"/>
  <c r="G202"/>
  <c r="F202"/>
  <c r="E202"/>
  <c r="K201"/>
  <c r="J201"/>
  <c r="I201"/>
  <c r="H201"/>
  <c r="G201"/>
  <c r="F201"/>
  <c r="E201"/>
  <c r="K200"/>
  <c r="J200"/>
  <c r="I200"/>
  <c r="H200"/>
  <c r="G200"/>
  <c r="F200"/>
  <c r="E200"/>
  <c r="K210"/>
  <c r="J210"/>
  <c r="I210"/>
  <c r="H210"/>
  <c r="G210"/>
  <c r="F210"/>
  <c r="E210"/>
  <c r="K209"/>
  <c r="J209"/>
  <c r="I209"/>
  <c r="H209"/>
  <c r="G209"/>
  <c r="F209"/>
  <c r="E209"/>
  <c r="K208"/>
  <c r="J208"/>
  <c r="I208"/>
  <c r="H208"/>
  <c r="G208"/>
  <c r="F208"/>
  <c r="E208"/>
  <c r="K207"/>
  <c r="J207"/>
  <c r="I207"/>
  <c r="H207"/>
  <c r="G207"/>
  <c r="F207"/>
  <c r="E207"/>
  <c r="K206"/>
  <c r="J206"/>
  <c r="I206"/>
  <c r="H206"/>
  <c r="G206"/>
  <c r="F206"/>
  <c r="E206"/>
  <c r="D205"/>
  <c r="D199"/>
  <c r="D188"/>
  <c r="D184"/>
  <c r="D28" s="1"/>
  <c r="D182"/>
  <c r="D177"/>
  <c r="D174"/>
  <c r="D172"/>
  <c r="D169"/>
  <c r="D167"/>
  <c r="D164"/>
  <c r="D162"/>
  <c r="D159"/>
  <c r="D157"/>
  <c r="D155"/>
  <c r="D153"/>
  <c r="D151"/>
  <c r="D149"/>
  <c r="D146"/>
  <c r="D130"/>
  <c r="D129" s="1"/>
  <c r="D89"/>
  <c r="D77"/>
  <c r="D74"/>
  <c r="D70"/>
  <c r="D69" s="1"/>
  <c r="D67"/>
  <c r="D64"/>
  <c r="D62"/>
  <c r="D60"/>
  <c r="D57"/>
  <c r="D55"/>
  <c r="D53"/>
  <c r="D49"/>
  <c r="D47"/>
  <c r="D44"/>
  <c r="D40"/>
  <c r="D39" s="1"/>
  <c r="D36"/>
  <c r="D34"/>
  <c r="AM34"/>
  <c r="AG34"/>
  <c r="AF34"/>
  <c r="Z34"/>
  <c r="X34"/>
  <c r="V34"/>
  <c r="S34"/>
  <c r="R34"/>
  <c r="Q34"/>
  <c r="P34"/>
  <c r="O34"/>
  <c r="N34"/>
  <c r="M34"/>
  <c r="L34"/>
  <c r="H34"/>
  <c r="AM36"/>
  <c r="AM33" s="1"/>
  <c r="AG36"/>
  <c r="AF36"/>
  <c r="Z36"/>
  <c r="X36"/>
  <c r="V36"/>
  <c r="S36"/>
  <c r="S33" s="1"/>
  <c r="R36"/>
  <c r="Q36"/>
  <c r="P36"/>
  <c r="O36"/>
  <c r="O33" s="1"/>
  <c r="N36"/>
  <c r="M36"/>
  <c r="L36"/>
  <c r="AG40"/>
  <c r="Z40"/>
  <c r="Z39" s="1"/>
  <c r="X40"/>
  <c r="X39" s="1"/>
  <c r="V40"/>
  <c r="V39" s="1"/>
  <c r="S40"/>
  <c r="S39" s="1"/>
  <c r="R40"/>
  <c r="R39" s="1"/>
  <c r="Q40"/>
  <c r="P40"/>
  <c r="P39" s="1"/>
  <c r="O40"/>
  <c r="O39" s="1"/>
  <c r="N40"/>
  <c r="N39" s="1"/>
  <c r="M40"/>
  <c r="L40"/>
  <c r="L39" s="1"/>
  <c r="Q39"/>
  <c r="M39"/>
  <c r="S70"/>
  <c r="S69" s="1"/>
  <c r="R70"/>
  <c r="R69" s="1"/>
  <c r="Q70"/>
  <c r="P70"/>
  <c r="P69" s="1"/>
  <c r="O70"/>
  <c r="N70"/>
  <c r="N69" s="1"/>
  <c r="M70"/>
  <c r="L70"/>
  <c r="K70"/>
  <c r="K69" s="1"/>
  <c r="I70"/>
  <c r="I69" s="1"/>
  <c r="H70"/>
  <c r="H69" s="1"/>
  <c r="Q69"/>
  <c r="O69"/>
  <c r="M69"/>
  <c r="L69"/>
  <c r="K68"/>
  <c r="K67" s="1"/>
  <c r="J68"/>
  <c r="J67" s="1"/>
  <c r="I68"/>
  <c r="I67" s="1"/>
  <c r="H68"/>
  <c r="H67" s="1"/>
  <c r="G68"/>
  <c r="F68"/>
  <c r="F67" s="1"/>
  <c r="E68"/>
  <c r="E67" s="1"/>
  <c r="S67"/>
  <c r="R67"/>
  <c r="Q67"/>
  <c r="P67"/>
  <c r="O67"/>
  <c r="N67"/>
  <c r="M67"/>
  <c r="L67"/>
  <c r="G67"/>
  <c r="K65"/>
  <c r="K64" s="1"/>
  <c r="J65"/>
  <c r="J64" s="1"/>
  <c r="I65"/>
  <c r="I64" s="1"/>
  <c r="H65"/>
  <c r="H64" s="1"/>
  <c r="G65"/>
  <c r="G64" s="1"/>
  <c r="F65"/>
  <c r="F64" s="1"/>
  <c r="E65"/>
  <c r="E64" s="1"/>
  <c r="S64"/>
  <c r="R64"/>
  <c r="Q64"/>
  <c r="P64"/>
  <c r="O64"/>
  <c r="N64"/>
  <c r="M64"/>
  <c r="L64"/>
  <c r="K63"/>
  <c r="K62" s="1"/>
  <c r="J63"/>
  <c r="J62" s="1"/>
  <c r="I63"/>
  <c r="I62" s="1"/>
  <c r="H63"/>
  <c r="G63"/>
  <c r="G62" s="1"/>
  <c r="F63"/>
  <c r="F62" s="1"/>
  <c r="E63"/>
  <c r="S62"/>
  <c r="R62"/>
  <c r="Q62"/>
  <c r="P62"/>
  <c r="O62"/>
  <c r="N62"/>
  <c r="M62"/>
  <c r="L62"/>
  <c r="H62"/>
  <c r="E62"/>
  <c r="K61"/>
  <c r="K60" s="1"/>
  <c r="J61"/>
  <c r="J60" s="1"/>
  <c r="I61"/>
  <c r="I60" s="1"/>
  <c r="H61"/>
  <c r="H60" s="1"/>
  <c r="G61"/>
  <c r="G60" s="1"/>
  <c r="F61"/>
  <c r="F60" s="1"/>
  <c r="E61"/>
  <c r="E60" s="1"/>
  <c r="S60"/>
  <c r="R60"/>
  <c r="Q60"/>
  <c r="P60"/>
  <c r="P59" s="1"/>
  <c r="O60"/>
  <c r="O59" s="1"/>
  <c r="N60"/>
  <c r="M60"/>
  <c r="L60"/>
  <c r="L59" s="1"/>
  <c r="K58"/>
  <c r="K57" s="1"/>
  <c r="J58"/>
  <c r="J57" s="1"/>
  <c r="I58"/>
  <c r="I57" s="1"/>
  <c r="H58"/>
  <c r="H57" s="1"/>
  <c r="G58"/>
  <c r="G57" s="1"/>
  <c r="F58"/>
  <c r="F57" s="1"/>
  <c r="E58"/>
  <c r="E57" s="1"/>
  <c r="S57"/>
  <c r="R57"/>
  <c r="Q57"/>
  <c r="P57"/>
  <c r="O57"/>
  <c r="N57"/>
  <c r="M57"/>
  <c r="L57"/>
  <c r="K56"/>
  <c r="K55" s="1"/>
  <c r="J56"/>
  <c r="J55" s="1"/>
  <c r="I56"/>
  <c r="I55" s="1"/>
  <c r="H56"/>
  <c r="H55" s="1"/>
  <c r="G56"/>
  <c r="G55" s="1"/>
  <c r="F56"/>
  <c r="F55" s="1"/>
  <c r="E56"/>
  <c r="E55" s="1"/>
  <c r="S55"/>
  <c r="R55"/>
  <c r="Q55"/>
  <c r="P55"/>
  <c r="O55"/>
  <c r="N55"/>
  <c r="M55"/>
  <c r="L55"/>
  <c r="K54"/>
  <c r="K53" s="1"/>
  <c r="J54"/>
  <c r="J53" s="1"/>
  <c r="I54"/>
  <c r="I53" s="1"/>
  <c r="H54"/>
  <c r="H53" s="1"/>
  <c r="G54"/>
  <c r="G53" s="1"/>
  <c r="F54"/>
  <c r="F53" s="1"/>
  <c r="E54"/>
  <c r="S53"/>
  <c r="R53"/>
  <c r="Q53"/>
  <c r="Q52" s="1"/>
  <c r="P53"/>
  <c r="O53"/>
  <c r="N53"/>
  <c r="M53"/>
  <c r="M52" s="1"/>
  <c r="L53"/>
  <c r="E53"/>
  <c r="K50"/>
  <c r="K49" s="1"/>
  <c r="J50"/>
  <c r="J49" s="1"/>
  <c r="I50"/>
  <c r="I49" s="1"/>
  <c r="H50"/>
  <c r="G50"/>
  <c r="G49" s="1"/>
  <c r="F50"/>
  <c r="F49" s="1"/>
  <c r="E50"/>
  <c r="E49" s="1"/>
  <c r="AM49"/>
  <c r="AM46" s="1"/>
  <c r="S49"/>
  <c r="R49"/>
  <c r="Q49"/>
  <c r="P49"/>
  <c r="O49"/>
  <c r="N49"/>
  <c r="M49"/>
  <c r="L49"/>
  <c r="H49"/>
  <c r="K48"/>
  <c r="K47" s="1"/>
  <c r="J48"/>
  <c r="I48"/>
  <c r="I47" s="1"/>
  <c r="H48"/>
  <c r="H47" s="1"/>
  <c r="G48"/>
  <c r="G47" s="1"/>
  <c r="F48"/>
  <c r="F47" s="1"/>
  <c r="E48"/>
  <c r="S47"/>
  <c r="S46" s="1"/>
  <c r="R47"/>
  <c r="R46" s="1"/>
  <c r="Q47"/>
  <c r="P47"/>
  <c r="O47"/>
  <c r="O46" s="1"/>
  <c r="N47"/>
  <c r="M47"/>
  <c r="L47"/>
  <c r="J47"/>
  <c r="E47"/>
  <c r="K45"/>
  <c r="K44" s="1"/>
  <c r="J45"/>
  <c r="J44" s="1"/>
  <c r="I45"/>
  <c r="I44" s="1"/>
  <c r="H45"/>
  <c r="H44" s="1"/>
  <c r="G45"/>
  <c r="G44" s="1"/>
  <c r="F45"/>
  <c r="F44" s="1"/>
  <c r="E45"/>
  <c r="E44" s="1"/>
  <c r="AM44"/>
  <c r="AG44"/>
  <c r="AF44"/>
  <c r="Z44"/>
  <c r="X44"/>
  <c r="V44"/>
  <c r="S44"/>
  <c r="R44"/>
  <c r="Q44"/>
  <c r="P44"/>
  <c r="O44"/>
  <c r="N44"/>
  <c r="M44"/>
  <c r="L44"/>
  <c r="AM77"/>
  <c r="AG77"/>
  <c r="AF77"/>
  <c r="Z77"/>
  <c r="X77"/>
  <c r="V77"/>
  <c r="S77"/>
  <c r="R77"/>
  <c r="Q77"/>
  <c r="P77"/>
  <c r="O77"/>
  <c r="N77"/>
  <c r="M77"/>
  <c r="L77"/>
  <c r="K75"/>
  <c r="K74" s="1"/>
  <c r="J75"/>
  <c r="J74" s="1"/>
  <c r="I75"/>
  <c r="I74" s="1"/>
  <c r="H75"/>
  <c r="H74" s="1"/>
  <c r="G75"/>
  <c r="G74" s="1"/>
  <c r="F75"/>
  <c r="F74" s="1"/>
  <c r="E75"/>
  <c r="AM74"/>
  <c r="AG74"/>
  <c r="AF74"/>
  <c r="Z74"/>
  <c r="X74"/>
  <c r="V74"/>
  <c r="S74"/>
  <c r="R74"/>
  <c r="Q74"/>
  <c r="P74"/>
  <c r="O74"/>
  <c r="N74"/>
  <c r="M74"/>
  <c r="L74"/>
  <c r="E74"/>
  <c r="AM89"/>
  <c r="AM76" s="1"/>
  <c r="AG89"/>
  <c r="AG76" s="1"/>
  <c r="AF89"/>
  <c r="AF76" s="1"/>
  <c r="Z89"/>
  <c r="X89"/>
  <c r="X76" s="1"/>
  <c r="V89"/>
  <c r="S89"/>
  <c r="R89"/>
  <c r="Q89"/>
  <c r="Q76" s="1"/>
  <c r="P89"/>
  <c r="P76" s="1"/>
  <c r="P73" s="1"/>
  <c r="O89"/>
  <c r="O76" s="1"/>
  <c r="N89"/>
  <c r="M89"/>
  <c r="L89"/>
  <c r="L76" s="1"/>
  <c r="L73" s="1"/>
  <c r="AM130"/>
  <c r="AG130"/>
  <c r="AG129" s="1"/>
  <c r="AF130"/>
  <c r="AF129" s="1"/>
  <c r="Z130"/>
  <c r="Z129" s="1"/>
  <c r="X130"/>
  <c r="X129" s="1"/>
  <c r="V130"/>
  <c r="V129" s="1"/>
  <c r="S130"/>
  <c r="S129" s="1"/>
  <c r="R130"/>
  <c r="R129" s="1"/>
  <c r="Q130"/>
  <c r="Q129" s="1"/>
  <c r="P130"/>
  <c r="P129" s="1"/>
  <c r="O130"/>
  <c r="O129" s="1"/>
  <c r="N130"/>
  <c r="N129" s="1"/>
  <c r="M130"/>
  <c r="M129" s="1"/>
  <c r="L130"/>
  <c r="L129" s="1"/>
  <c r="AM129"/>
  <c r="AM177"/>
  <c r="AG177"/>
  <c r="AF177"/>
  <c r="Z177"/>
  <c r="S177"/>
  <c r="R177"/>
  <c r="Q177"/>
  <c r="P177"/>
  <c r="O177"/>
  <c r="N177"/>
  <c r="M177"/>
  <c r="L177"/>
  <c r="K175"/>
  <c r="K174" s="1"/>
  <c r="J175"/>
  <c r="J174" s="1"/>
  <c r="I175"/>
  <c r="I174" s="1"/>
  <c r="H175"/>
  <c r="H174" s="1"/>
  <c r="G175"/>
  <c r="G174" s="1"/>
  <c r="F175"/>
  <c r="F174" s="1"/>
  <c r="E175"/>
  <c r="AM174"/>
  <c r="AG174"/>
  <c r="AF174"/>
  <c r="Z174"/>
  <c r="S174"/>
  <c r="R174"/>
  <c r="Q174"/>
  <c r="P174"/>
  <c r="O174"/>
  <c r="N174"/>
  <c r="M174"/>
  <c r="L174"/>
  <c r="E174"/>
  <c r="K173"/>
  <c r="K172" s="1"/>
  <c r="J173"/>
  <c r="J172" s="1"/>
  <c r="I173"/>
  <c r="I172" s="1"/>
  <c r="H173"/>
  <c r="G173"/>
  <c r="G172" s="1"/>
  <c r="F173"/>
  <c r="F172" s="1"/>
  <c r="E173"/>
  <c r="E172" s="1"/>
  <c r="E171" s="1"/>
  <c r="E26" s="1"/>
  <c r="AM172"/>
  <c r="AG172"/>
  <c r="AF172"/>
  <c r="AF171" s="1"/>
  <c r="AF26" s="1"/>
  <c r="Z172"/>
  <c r="X26"/>
  <c r="S172"/>
  <c r="R172"/>
  <c r="Q172"/>
  <c r="P172"/>
  <c r="P171" s="1"/>
  <c r="P26" s="1"/>
  <c r="O172"/>
  <c r="N172"/>
  <c r="M172"/>
  <c r="L172"/>
  <c r="L171" s="1"/>
  <c r="L26" s="1"/>
  <c r="H172"/>
  <c r="K170"/>
  <c r="K169" s="1"/>
  <c r="J170"/>
  <c r="I170"/>
  <c r="I169" s="1"/>
  <c r="H170"/>
  <c r="H169" s="1"/>
  <c r="G170"/>
  <c r="G169" s="1"/>
  <c r="F170"/>
  <c r="F169" s="1"/>
  <c r="E170"/>
  <c r="E169" s="1"/>
  <c r="AM169"/>
  <c r="AG169"/>
  <c r="AF169"/>
  <c r="Z169"/>
  <c r="S169"/>
  <c r="S166" s="1"/>
  <c r="R169"/>
  <c r="Q169"/>
  <c r="P169"/>
  <c r="O169"/>
  <c r="N169"/>
  <c r="M169"/>
  <c r="L169"/>
  <c r="J169"/>
  <c r="K168"/>
  <c r="K167" s="1"/>
  <c r="J168"/>
  <c r="J167" s="1"/>
  <c r="I168"/>
  <c r="I167" s="1"/>
  <c r="H168"/>
  <c r="H167" s="1"/>
  <c r="G168"/>
  <c r="G167" s="1"/>
  <c r="F168"/>
  <c r="F167" s="1"/>
  <c r="E168"/>
  <c r="E167" s="1"/>
  <c r="AM167"/>
  <c r="AG167"/>
  <c r="AF167"/>
  <c r="AF166" s="1"/>
  <c r="Z167"/>
  <c r="S167"/>
  <c r="R167"/>
  <c r="Q167"/>
  <c r="P167"/>
  <c r="P166" s="1"/>
  <c r="O167"/>
  <c r="N167"/>
  <c r="M167"/>
  <c r="L167"/>
  <c r="L166" s="1"/>
  <c r="K165"/>
  <c r="K164" s="1"/>
  <c r="J165"/>
  <c r="J164" s="1"/>
  <c r="I165"/>
  <c r="I164" s="1"/>
  <c r="H165"/>
  <c r="H164" s="1"/>
  <c r="G165"/>
  <c r="G164" s="1"/>
  <c r="F165"/>
  <c r="F164" s="1"/>
  <c r="E165"/>
  <c r="E164" s="1"/>
  <c r="AM164"/>
  <c r="AG164"/>
  <c r="AF164"/>
  <c r="Z164"/>
  <c r="S164"/>
  <c r="R164"/>
  <c r="Q164"/>
  <c r="P164"/>
  <c r="O164"/>
  <c r="N164"/>
  <c r="M164"/>
  <c r="L164"/>
  <c r="K163"/>
  <c r="K162" s="1"/>
  <c r="J163"/>
  <c r="I163"/>
  <c r="I162" s="1"/>
  <c r="H163"/>
  <c r="H162" s="1"/>
  <c r="G163"/>
  <c r="F163"/>
  <c r="E163"/>
  <c r="AM162"/>
  <c r="AG162"/>
  <c r="AF162"/>
  <c r="Z162"/>
  <c r="S162"/>
  <c r="R162"/>
  <c r="Q162"/>
  <c r="P162"/>
  <c r="O162"/>
  <c r="N162"/>
  <c r="M162"/>
  <c r="L162"/>
  <c r="J162"/>
  <c r="G162"/>
  <c r="F162"/>
  <c r="E162"/>
  <c r="K161"/>
  <c r="K159" s="1"/>
  <c r="J161"/>
  <c r="J159" s="1"/>
  <c r="I161"/>
  <c r="H161"/>
  <c r="H159" s="1"/>
  <c r="G161"/>
  <c r="G159" s="1"/>
  <c r="F161"/>
  <c r="F159" s="1"/>
  <c r="E161"/>
  <c r="E159" s="1"/>
  <c r="AM159"/>
  <c r="AG159"/>
  <c r="AF159"/>
  <c r="Z159"/>
  <c r="S159"/>
  <c r="R159"/>
  <c r="Q159"/>
  <c r="P159"/>
  <c r="O159"/>
  <c r="N159"/>
  <c r="M159"/>
  <c r="L159"/>
  <c r="I159"/>
  <c r="K158"/>
  <c r="K157" s="1"/>
  <c r="J158"/>
  <c r="J157" s="1"/>
  <c r="I158"/>
  <c r="I157" s="1"/>
  <c r="H158"/>
  <c r="H157" s="1"/>
  <c r="G158"/>
  <c r="G157" s="1"/>
  <c r="F158"/>
  <c r="F157" s="1"/>
  <c r="E158"/>
  <c r="AM157"/>
  <c r="AG157"/>
  <c r="AF157"/>
  <c r="Z157"/>
  <c r="S157"/>
  <c r="R157"/>
  <c r="Q157"/>
  <c r="P157"/>
  <c r="O157"/>
  <c r="N157"/>
  <c r="M157"/>
  <c r="L157"/>
  <c r="E157"/>
  <c r="K156"/>
  <c r="K155" s="1"/>
  <c r="J156"/>
  <c r="J155" s="1"/>
  <c r="I156"/>
  <c r="I155" s="1"/>
  <c r="H156"/>
  <c r="G156"/>
  <c r="G155" s="1"/>
  <c r="F156"/>
  <c r="F155" s="1"/>
  <c r="E156"/>
  <c r="E155" s="1"/>
  <c r="AM155"/>
  <c r="AG155"/>
  <c r="AF155"/>
  <c r="Z155"/>
  <c r="S155"/>
  <c r="R155"/>
  <c r="Q155"/>
  <c r="P155"/>
  <c r="O155"/>
  <c r="N155"/>
  <c r="M155"/>
  <c r="L155"/>
  <c r="H155"/>
  <c r="K154"/>
  <c r="K153" s="1"/>
  <c r="J154"/>
  <c r="J153" s="1"/>
  <c r="I154"/>
  <c r="I153" s="1"/>
  <c r="H154"/>
  <c r="H153" s="1"/>
  <c r="G154"/>
  <c r="G153" s="1"/>
  <c r="F154"/>
  <c r="F153" s="1"/>
  <c r="E154"/>
  <c r="AM153"/>
  <c r="AG153"/>
  <c r="AF153"/>
  <c r="Z153"/>
  <c r="S153"/>
  <c r="R153"/>
  <c r="Q153"/>
  <c r="P153"/>
  <c r="O153"/>
  <c r="N153"/>
  <c r="M153"/>
  <c r="L153"/>
  <c r="E153"/>
  <c r="K152"/>
  <c r="K151" s="1"/>
  <c r="J152"/>
  <c r="J151" s="1"/>
  <c r="I152"/>
  <c r="I151" s="1"/>
  <c r="H152"/>
  <c r="H151" s="1"/>
  <c r="G152"/>
  <c r="G151" s="1"/>
  <c r="F152"/>
  <c r="F151" s="1"/>
  <c r="E152"/>
  <c r="E151" s="1"/>
  <c r="AM151"/>
  <c r="AG151"/>
  <c r="AF151"/>
  <c r="Z151"/>
  <c r="S151"/>
  <c r="R151"/>
  <c r="Q151"/>
  <c r="P151"/>
  <c r="O151"/>
  <c r="N151"/>
  <c r="M151"/>
  <c r="L151"/>
  <c r="K150"/>
  <c r="K149" s="1"/>
  <c r="J150"/>
  <c r="J149" s="1"/>
  <c r="I150"/>
  <c r="I149" s="1"/>
  <c r="H150"/>
  <c r="H149" s="1"/>
  <c r="G150"/>
  <c r="F150"/>
  <c r="F149" s="1"/>
  <c r="E150"/>
  <c r="AM149"/>
  <c r="AG149"/>
  <c r="AF149"/>
  <c r="Z149"/>
  <c r="S149"/>
  <c r="R149"/>
  <c r="Q149"/>
  <c r="P149"/>
  <c r="O149"/>
  <c r="N149"/>
  <c r="M149"/>
  <c r="L149"/>
  <c r="G149"/>
  <c r="E149"/>
  <c r="N148"/>
  <c r="K147"/>
  <c r="K146" s="1"/>
  <c r="J147"/>
  <c r="J146" s="1"/>
  <c r="I147"/>
  <c r="I146" s="1"/>
  <c r="H147"/>
  <c r="H146" s="1"/>
  <c r="G147"/>
  <c r="G146" s="1"/>
  <c r="F147"/>
  <c r="F146" s="1"/>
  <c r="E147"/>
  <c r="E146" s="1"/>
  <c r="AM146"/>
  <c r="AG146"/>
  <c r="AF146"/>
  <c r="Z146"/>
  <c r="S146"/>
  <c r="R146"/>
  <c r="Q146"/>
  <c r="P146"/>
  <c r="O146"/>
  <c r="O128" s="1"/>
  <c r="N146"/>
  <c r="M146"/>
  <c r="L146"/>
  <c r="AM182"/>
  <c r="AM176" s="1"/>
  <c r="AM27" s="1"/>
  <c r="AG182"/>
  <c r="AF182"/>
  <c r="AF176" s="1"/>
  <c r="AF27" s="1"/>
  <c r="Z182"/>
  <c r="V176"/>
  <c r="S182"/>
  <c r="R182"/>
  <c r="Q182"/>
  <c r="Q176" s="1"/>
  <c r="Q27" s="1"/>
  <c r="P182"/>
  <c r="P176" s="1"/>
  <c r="P27" s="1"/>
  <c r="O182"/>
  <c r="N182"/>
  <c r="M182"/>
  <c r="L182"/>
  <c r="L176" s="1"/>
  <c r="L27" s="1"/>
  <c r="I182"/>
  <c r="H182"/>
  <c r="AM188"/>
  <c r="AG188"/>
  <c r="AF188"/>
  <c r="Z188"/>
  <c r="S188"/>
  <c r="R188"/>
  <c r="Q188"/>
  <c r="P188"/>
  <c r="O188"/>
  <c r="N188"/>
  <c r="M188"/>
  <c r="L188"/>
  <c r="K184"/>
  <c r="K28" s="1"/>
  <c r="J185"/>
  <c r="I185"/>
  <c r="I184" s="1"/>
  <c r="I28" s="1"/>
  <c r="H185"/>
  <c r="H184" s="1"/>
  <c r="H28" s="1"/>
  <c r="G185"/>
  <c r="G184" s="1"/>
  <c r="G28" s="1"/>
  <c r="F185"/>
  <c r="F184" s="1"/>
  <c r="F28" s="1"/>
  <c r="E185"/>
  <c r="AM184"/>
  <c r="AM28" s="1"/>
  <c r="AG184"/>
  <c r="AG28" s="1"/>
  <c r="AF184"/>
  <c r="AF28" s="1"/>
  <c r="Z184"/>
  <c r="Z28" s="1"/>
  <c r="X28"/>
  <c r="V28"/>
  <c r="S184"/>
  <c r="S28" s="1"/>
  <c r="R184"/>
  <c r="R28" s="1"/>
  <c r="Q184"/>
  <c r="Q28" s="1"/>
  <c r="P184"/>
  <c r="P28" s="1"/>
  <c r="O184"/>
  <c r="O28" s="1"/>
  <c r="N184"/>
  <c r="N28" s="1"/>
  <c r="M184"/>
  <c r="M28" s="1"/>
  <c r="L184"/>
  <c r="L28" s="1"/>
  <c r="J184"/>
  <c r="J28" s="1"/>
  <c r="E184"/>
  <c r="E28" s="1"/>
  <c r="AM199"/>
  <c r="AG199"/>
  <c r="AF199"/>
  <c r="Z199"/>
  <c r="S199"/>
  <c r="R199"/>
  <c r="Q199"/>
  <c r="Q187" s="1"/>
  <c r="P199"/>
  <c r="O199"/>
  <c r="N199"/>
  <c r="M199"/>
  <c r="M187" s="1"/>
  <c r="L199"/>
  <c r="L187" s="1"/>
  <c r="AM205"/>
  <c r="AG205"/>
  <c r="AG204" s="1"/>
  <c r="AF205"/>
  <c r="Z205"/>
  <c r="S205"/>
  <c r="R205"/>
  <c r="Q205"/>
  <c r="P205"/>
  <c r="O205"/>
  <c r="N205"/>
  <c r="M205"/>
  <c r="L205"/>
  <c r="AM211"/>
  <c r="AG211"/>
  <c r="AF211"/>
  <c r="Z211"/>
  <c r="S211"/>
  <c r="R211"/>
  <c r="Q211"/>
  <c r="P211"/>
  <c r="O211"/>
  <c r="N211"/>
  <c r="M211"/>
  <c r="M204" s="1"/>
  <c r="L211"/>
  <c r="BA211"/>
  <c r="AZ211"/>
  <c r="AY211"/>
  <c r="AX211"/>
  <c r="AV211"/>
  <c r="AU211"/>
  <c r="BA205"/>
  <c r="AZ205"/>
  <c r="AY205"/>
  <c r="AX205"/>
  <c r="AV205"/>
  <c r="AU205"/>
  <c r="BA199"/>
  <c r="AZ199"/>
  <c r="AY199"/>
  <c r="AX199"/>
  <c r="AV199"/>
  <c r="AU199"/>
  <c r="BA188"/>
  <c r="AZ188"/>
  <c r="AY188"/>
  <c r="AY187" s="1"/>
  <c r="AX188"/>
  <c r="AV188"/>
  <c r="AU188"/>
  <c r="AU187" s="1"/>
  <c r="BA184"/>
  <c r="BA28" s="1"/>
  <c r="AZ184"/>
  <c r="AZ28" s="1"/>
  <c r="AY184"/>
  <c r="AY28" s="1"/>
  <c r="AX184"/>
  <c r="AX28" s="1"/>
  <c r="AV184"/>
  <c r="AV28" s="1"/>
  <c r="AU184"/>
  <c r="AU28" s="1"/>
  <c r="BA182"/>
  <c r="AZ182"/>
  <c r="AY182"/>
  <c r="AX182"/>
  <c r="AV182"/>
  <c r="AU182"/>
  <c r="BA177"/>
  <c r="BA176" s="1"/>
  <c r="BA27" s="1"/>
  <c r="AZ177"/>
  <c r="AY177"/>
  <c r="AX177"/>
  <c r="AV177"/>
  <c r="AU177"/>
  <c r="BA174"/>
  <c r="AZ174"/>
  <c r="AY174"/>
  <c r="AX174"/>
  <c r="AV174"/>
  <c r="AU174"/>
  <c r="BA172"/>
  <c r="AZ172"/>
  <c r="AY172"/>
  <c r="AX172"/>
  <c r="AV172"/>
  <c r="AU172"/>
  <c r="BA169"/>
  <c r="AZ169"/>
  <c r="AY169"/>
  <c r="AX169"/>
  <c r="AV169"/>
  <c r="AU169"/>
  <c r="BA167"/>
  <c r="AZ167"/>
  <c r="AY167"/>
  <c r="AX167"/>
  <c r="AV167"/>
  <c r="AV166" s="1"/>
  <c r="AU167"/>
  <c r="BA164"/>
  <c r="AZ164"/>
  <c r="AY164"/>
  <c r="AX164"/>
  <c r="AV164"/>
  <c r="AU164"/>
  <c r="BA162"/>
  <c r="AZ162"/>
  <c r="AY162"/>
  <c r="AX162"/>
  <c r="AV162"/>
  <c r="AU162"/>
  <c r="BA159"/>
  <c r="AZ159"/>
  <c r="AY159"/>
  <c r="AX159"/>
  <c r="AV159"/>
  <c r="AU159"/>
  <c r="BA157"/>
  <c r="AZ157"/>
  <c r="AY157"/>
  <c r="AX157"/>
  <c r="AV157"/>
  <c r="AU157"/>
  <c r="BA155"/>
  <c r="AZ155"/>
  <c r="AY155"/>
  <c r="AX155"/>
  <c r="AV155"/>
  <c r="AU155"/>
  <c r="BA153"/>
  <c r="AZ153"/>
  <c r="AY153"/>
  <c r="AX153"/>
  <c r="AV153"/>
  <c r="AU153"/>
  <c r="BA151"/>
  <c r="AZ151"/>
  <c r="AY151"/>
  <c r="AX151"/>
  <c r="AV151"/>
  <c r="AU151"/>
  <c r="BA149"/>
  <c r="AZ149"/>
  <c r="AY149"/>
  <c r="AX149"/>
  <c r="AV149"/>
  <c r="AU149"/>
  <c r="BA146"/>
  <c r="AZ146"/>
  <c r="AY146"/>
  <c r="AX146"/>
  <c r="AV146"/>
  <c r="AU146"/>
  <c r="BA130"/>
  <c r="BA129" s="1"/>
  <c r="AZ130"/>
  <c r="AZ129" s="1"/>
  <c r="AY130"/>
  <c r="AX130"/>
  <c r="AX129" s="1"/>
  <c r="AV130"/>
  <c r="AV129" s="1"/>
  <c r="AV128" s="1"/>
  <c r="AU130"/>
  <c r="AY129"/>
  <c r="AU129"/>
  <c r="AU128" s="1"/>
  <c r="BA89"/>
  <c r="AZ89"/>
  <c r="AY89"/>
  <c r="AX89"/>
  <c r="AV89"/>
  <c r="AV76" s="1"/>
  <c r="AU89"/>
  <c r="BA77"/>
  <c r="AZ77"/>
  <c r="AY77"/>
  <c r="AX77"/>
  <c r="AV77"/>
  <c r="AU77"/>
  <c r="BA74"/>
  <c r="AZ74"/>
  <c r="AY74"/>
  <c r="AX74"/>
  <c r="AV74"/>
  <c r="AU74"/>
  <c r="BA70"/>
  <c r="BA69" s="1"/>
  <c r="AZ70"/>
  <c r="AZ69" s="1"/>
  <c r="AY70"/>
  <c r="AX70"/>
  <c r="AV70"/>
  <c r="AU70"/>
  <c r="AU69" s="1"/>
  <c r="AY69"/>
  <c r="AX69"/>
  <c r="BA67"/>
  <c r="AZ67"/>
  <c r="AY67"/>
  <c r="AX67"/>
  <c r="AV67"/>
  <c r="AU67"/>
  <c r="BA64"/>
  <c r="AZ64"/>
  <c r="AY64"/>
  <c r="AX64"/>
  <c r="AV64"/>
  <c r="AU64"/>
  <c r="BA62"/>
  <c r="AZ62"/>
  <c r="AY62"/>
  <c r="AX62"/>
  <c r="AV62"/>
  <c r="AU62"/>
  <c r="BA60"/>
  <c r="BA59" s="1"/>
  <c r="AZ60"/>
  <c r="AY60"/>
  <c r="AX60"/>
  <c r="AV60"/>
  <c r="AU60"/>
  <c r="BA57"/>
  <c r="AZ57"/>
  <c r="AY57"/>
  <c r="AX57"/>
  <c r="AV57"/>
  <c r="AU57"/>
  <c r="BA55"/>
  <c r="AZ55"/>
  <c r="AY55"/>
  <c r="AX55"/>
  <c r="AV55"/>
  <c r="AU55"/>
  <c r="BA53"/>
  <c r="AZ53"/>
  <c r="AY53"/>
  <c r="AX53"/>
  <c r="AV53"/>
  <c r="AU53"/>
  <c r="BA49"/>
  <c r="AZ49"/>
  <c r="AY49"/>
  <c r="AX49"/>
  <c r="AV49"/>
  <c r="AV46" s="1"/>
  <c r="AU49"/>
  <c r="BA47"/>
  <c r="AZ47"/>
  <c r="AY47"/>
  <c r="AX47"/>
  <c r="AV47"/>
  <c r="AU47"/>
  <c r="AZ46"/>
  <c r="BA44"/>
  <c r="AZ44"/>
  <c r="AY44"/>
  <c r="AX44"/>
  <c r="AV44"/>
  <c r="AU44"/>
  <c r="BA40"/>
  <c r="BA39" s="1"/>
  <c r="AZ40"/>
  <c r="AZ39" s="1"/>
  <c r="AY40"/>
  <c r="AX40"/>
  <c r="AX39" s="1"/>
  <c r="AV40"/>
  <c r="AU40"/>
  <c r="AV39"/>
  <c r="BA36"/>
  <c r="BA33" s="1"/>
  <c r="AZ36"/>
  <c r="AY36"/>
  <c r="AX36"/>
  <c r="AV36"/>
  <c r="AU36"/>
  <c r="BA34"/>
  <c r="AZ34"/>
  <c r="AY34"/>
  <c r="AX34"/>
  <c r="AV34"/>
  <c r="AU34"/>
  <c r="AY33"/>
  <c r="AU33"/>
  <c r="BG211"/>
  <c r="BF211"/>
  <c r="BE211"/>
  <c r="BE204" s="1"/>
  <c r="BD211"/>
  <c r="BB211"/>
  <c r="BG205"/>
  <c r="BF205"/>
  <c r="BE205"/>
  <c r="BD205"/>
  <c r="BB205"/>
  <c r="BG199"/>
  <c r="BF199"/>
  <c r="BE199"/>
  <c r="BD199"/>
  <c r="BB199"/>
  <c r="BG188"/>
  <c r="BF188"/>
  <c r="BE188"/>
  <c r="BD188"/>
  <c r="BB188"/>
  <c r="BG184"/>
  <c r="BG28" s="1"/>
  <c r="BF184"/>
  <c r="BF28" s="1"/>
  <c r="BE184"/>
  <c r="BE28" s="1"/>
  <c r="BD184"/>
  <c r="BD28" s="1"/>
  <c r="BB184"/>
  <c r="BG182"/>
  <c r="BF182"/>
  <c r="BE182"/>
  <c r="BD182"/>
  <c r="BB182"/>
  <c r="BG177"/>
  <c r="BF177"/>
  <c r="BE177"/>
  <c r="BE176" s="1"/>
  <c r="BE27" s="1"/>
  <c r="BD177"/>
  <c r="BB177"/>
  <c r="BG174"/>
  <c r="BF174"/>
  <c r="BE174"/>
  <c r="BD174"/>
  <c r="BB174"/>
  <c r="BB171" s="1"/>
  <c r="BB26" s="1"/>
  <c r="BG172"/>
  <c r="BF172"/>
  <c r="BE172"/>
  <c r="BD172"/>
  <c r="BB172"/>
  <c r="BG171"/>
  <c r="BG26" s="1"/>
  <c r="BG169"/>
  <c r="BF169"/>
  <c r="BF166" s="1"/>
  <c r="BE169"/>
  <c r="BD169"/>
  <c r="BD166" s="1"/>
  <c r="BB169"/>
  <c r="BG167"/>
  <c r="BF167"/>
  <c r="BE167"/>
  <c r="BD167"/>
  <c r="BB167"/>
  <c r="BG164"/>
  <c r="BF164"/>
  <c r="BE164"/>
  <c r="BD164"/>
  <c r="BB164"/>
  <c r="BG162"/>
  <c r="BF162"/>
  <c r="BE162"/>
  <c r="BD162"/>
  <c r="BB162"/>
  <c r="BG159"/>
  <c r="BF159"/>
  <c r="BE159"/>
  <c r="BD159"/>
  <c r="BB159"/>
  <c r="BG157"/>
  <c r="BF157"/>
  <c r="BE157"/>
  <c r="BD157"/>
  <c r="BB157"/>
  <c r="BG155"/>
  <c r="BF155"/>
  <c r="BE155"/>
  <c r="BD155"/>
  <c r="BB155"/>
  <c r="BG153"/>
  <c r="BF153"/>
  <c r="BE153"/>
  <c r="BD153"/>
  <c r="BB153"/>
  <c r="BG151"/>
  <c r="BF151"/>
  <c r="BE151"/>
  <c r="BD151"/>
  <c r="BB151"/>
  <c r="BG149"/>
  <c r="BF149"/>
  <c r="BE149"/>
  <c r="BD149"/>
  <c r="BB149"/>
  <c r="BG146"/>
  <c r="BF146"/>
  <c r="BE146"/>
  <c r="BD146"/>
  <c r="BB146"/>
  <c r="BG130"/>
  <c r="BG129" s="1"/>
  <c r="BF130"/>
  <c r="BE130"/>
  <c r="BE129" s="1"/>
  <c r="BE128" s="1"/>
  <c r="BD130"/>
  <c r="BB130"/>
  <c r="BB129" s="1"/>
  <c r="BF129"/>
  <c r="BG89"/>
  <c r="BF89"/>
  <c r="BF76" s="1"/>
  <c r="BE89"/>
  <c r="BD89"/>
  <c r="BB89"/>
  <c r="BG77"/>
  <c r="BF77"/>
  <c r="BE77"/>
  <c r="BE76" s="1"/>
  <c r="BD77"/>
  <c r="BB77"/>
  <c r="BG74"/>
  <c r="BF74"/>
  <c r="BE74"/>
  <c r="BD74"/>
  <c r="BB74"/>
  <c r="BG70"/>
  <c r="BF70"/>
  <c r="BF69" s="1"/>
  <c r="BE70"/>
  <c r="BD70"/>
  <c r="BD69" s="1"/>
  <c r="BB70"/>
  <c r="BG69"/>
  <c r="BB69"/>
  <c r="BG67"/>
  <c r="BF67"/>
  <c r="BE67"/>
  <c r="BD67"/>
  <c r="BB67"/>
  <c r="BG64"/>
  <c r="BF64"/>
  <c r="BE64"/>
  <c r="BD64"/>
  <c r="BB64"/>
  <c r="BG62"/>
  <c r="BF62"/>
  <c r="BE62"/>
  <c r="BD62"/>
  <c r="BB62"/>
  <c r="BG60"/>
  <c r="BF60"/>
  <c r="BE60"/>
  <c r="BD60"/>
  <c r="BB60"/>
  <c r="BG57"/>
  <c r="BF57"/>
  <c r="BE57"/>
  <c r="BD57"/>
  <c r="BB57"/>
  <c r="BG55"/>
  <c r="BF55"/>
  <c r="BE55"/>
  <c r="BE52" s="1"/>
  <c r="BD55"/>
  <c r="BB55"/>
  <c r="BG53"/>
  <c r="BF53"/>
  <c r="BE53"/>
  <c r="BD53"/>
  <c r="BB53"/>
  <c r="BG49"/>
  <c r="BF49"/>
  <c r="BE49"/>
  <c r="BD49"/>
  <c r="BB49"/>
  <c r="BG47"/>
  <c r="BF47"/>
  <c r="BE47"/>
  <c r="BD47"/>
  <c r="BB47"/>
  <c r="BG44"/>
  <c r="BF44"/>
  <c r="BE44"/>
  <c r="BD44"/>
  <c r="BB44"/>
  <c r="BG40"/>
  <c r="BG39" s="1"/>
  <c r="BF40"/>
  <c r="BF39" s="1"/>
  <c r="BE40"/>
  <c r="BD40"/>
  <c r="BD39" s="1"/>
  <c r="BB40"/>
  <c r="BB39" s="1"/>
  <c r="BE39"/>
  <c r="BG36"/>
  <c r="BF36"/>
  <c r="BE36"/>
  <c r="BD36"/>
  <c r="BB36"/>
  <c r="BG34"/>
  <c r="BF34"/>
  <c r="BF33" s="1"/>
  <c r="BE34"/>
  <c r="BD34"/>
  <c r="BD33" s="1"/>
  <c r="BB34"/>
  <c r="BB33" s="1"/>
  <c r="BB32" s="1"/>
  <c r="BB28"/>
  <c r="BO211"/>
  <c r="BN211"/>
  <c r="BL211"/>
  <c r="BI211"/>
  <c r="BO205"/>
  <c r="BN205"/>
  <c r="BN204" s="1"/>
  <c r="BL205"/>
  <c r="BI205"/>
  <c r="BI204" s="1"/>
  <c r="BO199"/>
  <c r="BN199"/>
  <c r="BL199"/>
  <c r="BI199"/>
  <c r="BO188"/>
  <c r="BO187" s="1"/>
  <c r="BN188"/>
  <c r="BL188"/>
  <c r="BL187" s="1"/>
  <c r="BI188"/>
  <c r="BO184"/>
  <c r="BO28" s="1"/>
  <c r="BN184"/>
  <c r="BN28" s="1"/>
  <c r="BL184"/>
  <c r="BL28" s="1"/>
  <c r="BI184"/>
  <c r="BO182"/>
  <c r="BN182"/>
  <c r="BL182"/>
  <c r="BI182"/>
  <c r="BO177"/>
  <c r="BN177"/>
  <c r="BN176" s="1"/>
  <c r="BN27" s="1"/>
  <c r="BL177"/>
  <c r="BI177"/>
  <c r="BI176" s="1"/>
  <c r="BI27" s="1"/>
  <c r="BO174"/>
  <c r="BN174"/>
  <c r="BN171" s="1"/>
  <c r="BN26" s="1"/>
  <c r="BL174"/>
  <c r="BI174"/>
  <c r="BO172"/>
  <c r="BN172"/>
  <c r="BL172"/>
  <c r="BL171" s="1"/>
  <c r="BL26" s="1"/>
  <c r="BI172"/>
  <c r="BI171" s="1"/>
  <c r="BI26" s="1"/>
  <c r="BO169"/>
  <c r="BN169"/>
  <c r="BL169"/>
  <c r="BI169"/>
  <c r="BO167"/>
  <c r="BO166" s="1"/>
  <c r="BN167"/>
  <c r="BN166" s="1"/>
  <c r="BL167"/>
  <c r="BI167"/>
  <c r="BI166" s="1"/>
  <c r="BO164"/>
  <c r="BN164"/>
  <c r="BL164"/>
  <c r="BI164"/>
  <c r="BO162"/>
  <c r="BN162"/>
  <c r="BL162"/>
  <c r="BI162"/>
  <c r="BO159"/>
  <c r="BN159"/>
  <c r="BL159"/>
  <c r="BI159"/>
  <c r="BO157"/>
  <c r="BN157"/>
  <c r="BL157"/>
  <c r="BI157"/>
  <c r="BO155"/>
  <c r="BN155"/>
  <c r="BL155"/>
  <c r="BI155"/>
  <c r="BO153"/>
  <c r="BN153"/>
  <c r="BL153"/>
  <c r="BI153"/>
  <c r="BO151"/>
  <c r="BN151"/>
  <c r="BL151"/>
  <c r="BI151"/>
  <c r="BO149"/>
  <c r="BN149"/>
  <c r="BL149"/>
  <c r="BI149"/>
  <c r="BN148"/>
  <c r="BO146"/>
  <c r="BN146"/>
  <c r="BL146"/>
  <c r="BI146"/>
  <c r="BO130"/>
  <c r="BO129" s="1"/>
  <c r="BO128" s="1"/>
  <c r="BN130"/>
  <c r="BN129" s="1"/>
  <c r="BN128" s="1"/>
  <c r="BL130"/>
  <c r="BL129" s="1"/>
  <c r="BI130"/>
  <c r="BI129" s="1"/>
  <c r="BI128" s="1"/>
  <c r="BO89"/>
  <c r="BN89"/>
  <c r="BL89"/>
  <c r="BI89"/>
  <c r="BO77"/>
  <c r="BO76" s="1"/>
  <c r="BN77"/>
  <c r="BN76" s="1"/>
  <c r="BL77"/>
  <c r="BL76" s="1"/>
  <c r="BI77"/>
  <c r="BO74"/>
  <c r="BN74"/>
  <c r="BL74"/>
  <c r="BI74"/>
  <c r="BO70"/>
  <c r="BO69" s="1"/>
  <c r="BN70"/>
  <c r="BL70"/>
  <c r="BL69" s="1"/>
  <c r="BI70"/>
  <c r="BN69"/>
  <c r="BI69"/>
  <c r="BO67"/>
  <c r="BN67"/>
  <c r="BL67"/>
  <c r="BI67"/>
  <c r="BO64"/>
  <c r="BN64"/>
  <c r="BL64"/>
  <c r="BI64"/>
  <c r="BO62"/>
  <c r="BN62"/>
  <c r="BL62"/>
  <c r="BI62"/>
  <c r="BO60"/>
  <c r="BN60"/>
  <c r="BN59" s="1"/>
  <c r="BL60"/>
  <c r="BI60"/>
  <c r="BI59" s="1"/>
  <c r="BO57"/>
  <c r="BN57"/>
  <c r="BL57"/>
  <c r="BI57"/>
  <c r="BO55"/>
  <c r="BN55"/>
  <c r="BL55"/>
  <c r="BI55"/>
  <c r="BO53"/>
  <c r="BN53"/>
  <c r="BL53"/>
  <c r="BL52" s="1"/>
  <c r="BI53"/>
  <c r="BO49"/>
  <c r="BN49"/>
  <c r="BL49"/>
  <c r="BI49"/>
  <c r="BO47"/>
  <c r="BN47"/>
  <c r="BL47"/>
  <c r="BL46" s="1"/>
  <c r="BI47"/>
  <c r="BO46"/>
  <c r="BO44"/>
  <c r="BN44"/>
  <c r="BL44"/>
  <c r="BI44"/>
  <c r="BO40"/>
  <c r="BO39" s="1"/>
  <c r="BN40"/>
  <c r="BN39" s="1"/>
  <c r="BL40"/>
  <c r="BL39" s="1"/>
  <c r="BI40"/>
  <c r="BI39"/>
  <c r="BO36"/>
  <c r="BN36"/>
  <c r="BL36"/>
  <c r="BI36"/>
  <c r="BO34"/>
  <c r="BO33" s="1"/>
  <c r="BN34"/>
  <c r="BN33" s="1"/>
  <c r="BL34"/>
  <c r="BI34"/>
  <c r="BI33" s="1"/>
  <c r="BI32" s="1"/>
  <c r="BI28"/>
  <c r="BU211"/>
  <c r="BS211"/>
  <c r="BU205"/>
  <c r="BS205"/>
  <c r="BS204" s="1"/>
  <c r="BU199"/>
  <c r="BS199"/>
  <c r="BU188"/>
  <c r="BS188"/>
  <c r="BS187" s="1"/>
  <c r="BU184"/>
  <c r="BS184"/>
  <c r="BS28" s="1"/>
  <c r="BU182"/>
  <c r="BU176" s="1"/>
  <c r="BU27" s="1"/>
  <c r="BS182"/>
  <c r="BU177"/>
  <c r="BS177"/>
  <c r="BU174"/>
  <c r="BS174"/>
  <c r="BS171" s="1"/>
  <c r="BS26" s="1"/>
  <c r="BU172"/>
  <c r="BS172"/>
  <c r="BU169"/>
  <c r="BS169"/>
  <c r="BU167"/>
  <c r="BS167"/>
  <c r="BU166"/>
  <c r="BU164"/>
  <c r="BS164"/>
  <c r="BU162"/>
  <c r="BS162"/>
  <c r="BU159"/>
  <c r="BS159"/>
  <c r="BU157"/>
  <c r="BS157"/>
  <c r="BU155"/>
  <c r="BS155"/>
  <c r="BU153"/>
  <c r="BS153"/>
  <c r="BU151"/>
  <c r="BS151"/>
  <c r="BU149"/>
  <c r="BS149"/>
  <c r="BS148"/>
  <c r="BU146"/>
  <c r="BS146"/>
  <c r="BU130"/>
  <c r="BS130"/>
  <c r="BS129" s="1"/>
  <c r="BU89"/>
  <c r="BS89"/>
  <c r="BU77"/>
  <c r="BS77"/>
  <c r="BS76" s="1"/>
  <c r="BU74"/>
  <c r="BS74"/>
  <c r="BU70"/>
  <c r="BU69" s="1"/>
  <c r="BS70"/>
  <c r="BS69" s="1"/>
  <c r="BU67"/>
  <c r="BS67"/>
  <c r="BU64"/>
  <c r="BS64"/>
  <c r="BU62"/>
  <c r="BS62"/>
  <c r="BS59" s="1"/>
  <c r="BU60"/>
  <c r="BU59" s="1"/>
  <c r="BS60"/>
  <c r="BU57"/>
  <c r="BS57"/>
  <c r="BU55"/>
  <c r="BS55"/>
  <c r="BU53"/>
  <c r="BS53"/>
  <c r="BS52"/>
  <c r="BU49"/>
  <c r="BS49"/>
  <c r="BU47"/>
  <c r="BU46" s="1"/>
  <c r="BS47"/>
  <c r="BU44"/>
  <c r="BS44"/>
  <c r="BU40"/>
  <c r="BU39" s="1"/>
  <c r="BS40"/>
  <c r="BS39" s="1"/>
  <c r="BU36"/>
  <c r="BS36"/>
  <c r="BS33" s="1"/>
  <c r="BS32" s="1"/>
  <c r="BU34"/>
  <c r="BS34"/>
  <c r="BU28"/>
  <c r="BP211"/>
  <c r="BP205"/>
  <c r="BP199"/>
  <c r="BP188"/>
  <c r="BP184"/>
  <c r="BP28" s="1"/>
  <c r="BP182"/>
  <c r="BP177"/>
  <c r="BP174"/>
  <c r="BP172"/>
  <c r="BP169"/>
  <c r="BP167"/>
  <c r="BP164"/>
  <c r="BP162"/>
  <c r="BP159"/>
  <c r="BP157"/>
  <c r="BP155"/>
  <c r="BP153"/>
  <c r="BP151"/>
  <c r="BP149"/>
  <c r="BP146"/>
  <c r="BP130"/>
  <c r="BP129" s="1"/>
  <c r="BP89"/>
  <c r="BP77"/>
  <c r="BP74"/>
  <c r="BP70"/>
  <c r="BP69" s="1"/>
  <c r="BP67"/>
  <c r="BP64"/>
  <c r="BP62"/>
  <c r="BP60"/>
  <c r="BP57"/>
  <c r="BP55"/>
  <c r="BP53"/>
  <c r="BP52" s="1"/>
  <c r="BP49"/>
  <c r="BP47"/>
  <c r="BP44"/>
  <c r="BP40"/>
  <c r="BP39" s="1"/>
  <c r="BP36"/>
  <c r="BP34"/>
  <c r="D211"/>
  <c r="E213"/>
  <c r="F213"/>
  <c r="G213"/>
  <c r="H213"/>
  <c r="I213"/>
  <c r="J213"/>
  <c r="K213"/>
  <c r="E214"/>
  <c r="F214"/>
  <c r="G214"/>
  <c r="H214"/>
  <c r="I214"/>
  <c r="J214"/>
  <c r="K214"/>
  <c r="E212"/>
  <c r="F212"/>
  <c r="G212"/>
  <c r="H212"/>
  <c r="I212"/>
  <c r="J212"/>
  <c r="K212"/>
  <c r="BN187" l="1"/>
  <c r="BN186" s="1"/>
  <c r="BN29" s="1"/>
  <c r="R148"/>
  <c r="BU171"/>
  <c r="BU26" s="1"/>
  <c r="BU204"/>
  <c r="BN32"/>
  <c r="BL176"/>
  <c r="BL27" s="1"/>
  <c r="BL204"/>
  <c r="BE59"/>
  <c r="BE51" s="1"/>
  <c r="BB166"/>
  <c r="BG187"/>
  <c r="AV33"/>
  <c r="AV32" s="1"/>
  <c r="AU76"/>
  <c r="AZ76"/>
  <c r="AZ128"/>
  <c r="AZ166"/>
  <c r="AU171"/>
  <c r="AU26" s="1"/>
  <c r="AX171"/>
  <c r="AX26" s="1"/>
  <c r="Q204"/>
  <c r="O176"/>
  <c r="O27" s="1"/>
  <c r="AF73"/>
  <c r="AF72" s="1"/>
  <c r="AF25" s="1"/>
  <c r="L52"/>
  <c r="L51" s="1"/>
  <c r="P52"/>
  <c r="P51" s="1"/>
  <c r="BS46"/>
  <c r="BS176"/>
  <c r="BS27" s="1"/>
  <c r="BG33"/>
  <c r="BE46"/>
  <c r="BE73"/>
  <c r="BE72" s="1"/>
  <c r="BE25" s="1"/>
  <c r="BD76"/>
  <c r="AZ33"/>
  <c r="AZ32" s="1"/>
  <c r="BA46"/>
  <c r="BA76"/>
  <c r="BA73" s="1"/>
  <c r="BA72" s="1"/>
  <c r="BA25" s="1"/>
  <c r="AY148"/>
  <c r="AY171"/>
  <c r="AY26" s="1"/>
  <c r="BA204"/>
  <c r="O148"/>
  <c r="S148"/>
  <c r="AM148"/>
  <c r="Z148"/>
  <c r="BU22"/>
  <c r="BL73"/>
  <c r="BB76"/>
  <c r="BG148"/>
  <c r="BF171"/>
  <c r="BF26" s="1"/>
  <c r="X73"/>
  <c r="Q66"/>
  <c r="F36"/>
  <c r="S59"/>
  <c r="J211"/>
  <c r="K211"/>
  <c r="X176"/>
  <c r="X27" s="1"/>
  <c r="H59"/>
  <c r="G211"/>
  <c r="G36"/>
  <c r="BO176"/>
  <c r="BO27" s="1"/>
  <c r="E148"/>
  <c r="BO66"/>
  <c r="BP46"/>
  <c r="BP66"/>
  <c r="BP204"/>
  <c r="BU33"/>
  <c r="BU32" s="1"/>
  <c r="BU52"/>
  <c r="BS66"/>
  <c r="BU76"/>
  <c r="BU129"/>
  <c r="BU128" s="1"/>
  <c r="BU148"/>
  <c r="BS166"/>
  <c r="BI52"/>
  <c r="BN52"/>
  <c r="BN51" s="1"/>
  <c r="BN31" s="1"/>
  <c r="BN24" s="1"/>
  <c r="BL59"/>
  <c r="BI66"/>
  <c r="BN66"/>
  <c r="BL148"/>
  <c r="BO171"/>
  <c r="BO26" s="1"/>
  <c r="BI187"/>
  <c r="BD32"/>
  <c r="BE33"/>
  <c r="BE32" s="1"/>
  <c r="BB46"/>
  <c r="BF46"/>
  <c r="BG46"/>
  <c r="BG166"/>
  <c r="BB187"/>
  <c r="BB186" s="1"/>
  <c r="BB29" s="1"/>
  <c r="BF187"/>
  <c r="BB204"/>
  <c r="BF204"/>
  <c r="AX66"/>
  <c r="AX76"/>
  <c r="AV148"/>
  <c r="AZ148"/>
  <c r="BA148"/>
  <c r="AU166"/>
  <c r="AY166"/>
  <c r="K148"/>
  <c r="I166"/>
  <c r="O171"/>
  <c r="O26" s="1"/>
  <c r="S171"/>
  <c r="S26" s="1"/>
  <c r="AM171"/>
  <c r="AM26" s="1"/>
  <c r="H171"/>
  <c r="H26" s="1"/>
  <c r="G46"/>
  <c r="N46"/>
  <c r="K46"/>
  <c r="E46"/>
  <c r="G52"/>
  <c r="N52"/>
  <c r="R52"/>
  <c r="K52"/>
  <c r="I40"/>
  <c r="I39" s="1"/>
  <c r="BP176"/>
  <c r="BP27" s="1"/>
  <c r="BS128"/>
  <c r="BU187"/>
  <c r="BI46"/>
  <c r="BO73"/>
  <c r="BI76"/>
  <c r="BI73" s="1"/>
  <c r="BL128"/>
  <c r="BO148"/>
  <c r="BL166"/>
  <c r="BO204"/>
  <c r="BO186" s="1"/>
  <c r="BO29" s="1"/>
  <c r="BF66"/>
  <c r="BE69"/>
  <c r="BE66" s="1"/>
  <c r="BG76"/>
  <c r="BG73" s="1"/>
  <c r="BG72" s="1"/>
  <c r="BG25" s="1"/>
  <c r="BG128"/>
  <c r="AX33"/>
  <c r="AX32" s="1"/>
  <c r="BA52"/>
  <c r="BA51" s="1"/>
  <c r="BA66"/>
  <c r="AU66"/>
  <c r="AY128"/>
  <c r="N204"/>
  <c r="R204"/>
  <c r="Z204"/>
  <c r="P187"/>
  <c r="AF187"/>
  <c r="O166"/>
  <c r="AM166"/>
  <c r="H166"/>
  <c r="M128"/>
  <c r="Q73"/>
  <c r="AG73"/>
  <c r="P66"/>
  <c r="BF32"/>
  <c r="BD46"/>
  <c r="BE166"/>
  <c r="BB176"/>
  <c r="BB27" s="1"/>
  <c r="BF176"/>
  <c r="BF27" s="1"/>
  <c r="AV22"/>
  <c r="AX59"/>
  <c r="AU59"/>
  <c r="AY59"/>
  <c r="AY76"/>
  <c r="AY73" s="1"/>
  <c r="AY72" s="1"/>
  <c r="AY25" s="1"/>
  <c r="AU148"/>
  <c r="AX176"/>
  <c r="AX27" s="1"/>
  <c r="M186"/>
  <c r="M29" s="1"/>
  <c r="O187"/>
  <c r="I59"/>
  <c r="F59"/>
  <c r="S66"/>
  <c r="J205"/>
  <c r="I171"/>
  <c r="I26" s="1"/>
  <c r="AM128"/>
  <c r="S128"/>
  <c r="H46"/>
  <c r="L33"/>
  <c r="P33"/>
  <c r="X33"/>
  <c r="BI186"/>
  <c r="BI29" s="1"/>
  <c r="AX187"/>
  <c r="BD22"/>
  <c r="S187"/>
  <c r="BD129"/>
  <c r="BD128" s="1"/>
  <c r="L128"/>
  <c r="BB128"/>
  <c r="AM187"/>
  <c r="F211"/>
  <c r="F204" s="1"/>
  <c r="F205"/>
  <c r="BU73"/>
  <c r="I211"/>
  <c r="E211"/>
  <c r="BL33"/>
  <c r="BL32" s="1"/>
  <c r="BN46"/>
  <c r="H211"/>
  <c r="BP33"/>
  <c r="BP32" s="1"/>
  <c r="BP59"/>
  <c r="BP76"/>
  <c r="BP73" s="1"/>
  <c r="BP128"/>
  <c r="BP148"/>
  <c r="BP166"/>
  <c r="BP171"/>
  <c r="BP26" s="1"/>
  <c r="BP187"/>
  <c r="BP186" s="1"/>
  <c r="BP29" s="1"/>
  <c r="BS51"/>
  <c r="BS31" s="1"/>
  <c r="BS24" s="1"/>
  <c r="BO22"/>
  <c r="BO32"/>
  <c r="BI51"/>
  <c r="BI31" s="1"/>
  <c r="BI24" s="1"/>
  <c r="BO59"/>
  <c r="BL66"/>
  <c r="BN73"/>
  <c r="BN72" s="1"/>
  <c r="BN25" s="1"/>
  <c r="BI148"/>
  <c r="BI72" s="1"/>
  <c r="BI25" s="1"/>
  <c r="BL186"/>
  <c r="BL29" s="1"/>
  <c r="BB52"/>
  <c r="BB51" s="1"/>
  <c r="BB31" s="1"/>
  <c r="BB24" s="1"/>
  <c r="BF52"/>
  <c r="BG52"/>
  <c r="BD52"/>
  <c r="BB59"/>
  <c r="BF59"/>
  <c r="BG59"/>
  <c r="BD59"/>
  <c r="BB66"/>
  <c r="BD66"/>
  <c r="BD148"/>
  <c r="BE148"/>
  <c r="BB148"/>
  <c r="BF148"/>
  <c r="BD171"/>
  <c r="BD26" s="1"/>
  <c r="BE171"/>
  <c r="BE26" s="1"/>
  <c r="BG176"/>
  <c r="BG27" s="1"/>
  <c r="BD176"/>
  <c r="BD27" s="1"/>
  <c r="BD187"/>
  <c r="BE187"/>
  <c r="BE186" s="1"/>
  <c r="BE29" s="1"/>
  <c r="BG204"/>
  <c r="BG186" s="1"/>
  <c r="BG29" s="1"/>
  <c r="BD204"/>
  <c r="AZ22"/>
  <c r="AX46"/>
  <c r="AU46"/>
  <c r="AY46"/>
  <c r="AX52"/>
  <c r="AX51" s="1"/>
  <c r="AU52"/>
  <c r="AU51" s="1"/>
  <c r="AY52"/>
  <c r="AY51" s="1"/>
  <c r="AV52"/>
  <c r="AZ52"/>
  <c r="AZ66"/>
  <c r="AU73"/>
  <c r="AU72" s="1"/>
  <c r="AU25" s="1"/>
  <c r="AX148"/>
  <c r="AX22"/>
  <c r="AX204"/>
  <c r="BP51"/>
  <c r="BL51"/>
  <c r="BO52"/>
  <c r="BO51" s="1"/>
  <c r="BI22"/>
  <c r="BG66"/>
  <c r="BD73"/>
  <c r="BB73"/>
  <c r="BF73"/>
  <c r="BF128"/>
  <c r="BB22"/>
  <c r="BF22"/>
  <c r="BA32"/>
  <c r="AV59"/>
  <c r="AZ59"/>
  <c r="AY66"/>
  <c r="AV73"/>
  <c r="AV72" s="1"/>
  <c r="AV25" s="1"/>
  <c r="AX73"/>
  <c r="AZ73"/>
  <c r="BA128"/>
  <c r="AX128"/>
  <c r="BA166"/>
  <c r="AX166"/>
  <c r="AV171"/>
  <c r="AV26" s="1"/>
  <c r="AZ171"/>
  <c r="AZ26" s="1"/>
  <c r="BA171"/>
  <c r="BA26" s="1"/>
  <c r="AU176"/>
  <c r="AU27" s="1"/>
  <c r="AY176"/>
  <c r="AY27" s="1"/>
  <c r="AV176"/>
  <c r="AV27" s="1"/>
  <c r="AZ176"/>
  <c r="AZ27" s="1"/>
  <c r="AV187"/>
  <c r="AZ187"/>
  <c r="BA187"/>
  <c r="BA186" s="1"/>
  <c r="BA29" s="1"/>
  <c r="AU22"/>
  <c r="AY204"/>
  <c r="AV204"/>
  <c r="AZ204"/>
  <c r="O204"/>
  <c r="S204"/>
  <c r="S186" s="1"/>
  <c r="S29" s="1"/>
  <c r="AM204"/>
  <c r="AM186" s="1"/>
  <c r="AM29" s="1"/>
  <c r="G148"/>
  <c r="I148"/>
  <c r="L148"/>
  <c r="P148"/>
  <c r="J166"/>
  <c r="M166"/>
  <c r="Q166"/>
  <c r="AG166"/>
  <c r="F166"/>
  <c r="K171"/>
  <c r="K26" s="1"/>
  <c r="M176"/>
  <c r="M27" s="1"/>
  <c r="S176"/>
  <c r="S27" s="1"/>
  <c r="AF128"/>
  <c r="X22"/>
  <c r="L204"/>
  <c r="L186" s="1"/>
  <c r="L29" s="1"/>
  <c r="P204"/>
  <c r="P186" s="1"/>
  <c r="P29" s="1"/>
  <c r="X29"/>
  <c r="AF204"/>
  <c r="AF186" s="1"/>
  <c r="AF29" s="1"/>
  <c r="Q186"/>
  <c r="Q29" s="1"/>
  <c r="N187"/>
  <c r="N186" s="1"/>
  <c r="N29" s="1"/>
  <c r="R187"/>
  <c r="V29"/>
  <c r="Z187"/>
  <c r="Z186" s="1"/>
  <c r="Z29" s="1"/>
  <c r="M148"/>
  <c r="Q148"/>
  <c r="AG148"/>
  <c r="P128"/>
  <c r="X128"/>
  <c r="X72" s="1"/>
  <c r="X25" s="1"/>
  <c r="Q128"/>
  <c r="M22"/>
  <c r="O22"/>
  <c r="Q22"/>
  <c r="S22"/>
  <c r="AF148"/>
  <c r="E166"/>
  <c r="N166"/>
  <c r="R166"/>
  <c r="Z166"/>
  <c r="G166"/>
  <c r="K166"/>
  <c r="M171"/>
  <c r="M26" s="1"/>
  <c r="Q171"/>
  <c r="Q26" s="1"/>
  <c r="AG171"/>
  <c r="AG26" s="1"/>
  <c r="F171"/>
  <c r="F26" s="1"/>
  <c r="J171"/>
  <c r="J26" s="1"/>
  <c r="G171"/>
  <c r="G26" s="1"/>
  <c r="N171"/>
  <c r="N26" s="1"/>
  <c r="R171"/>
  <c r="R26" s="1"/>
  <c r="V26"/>
  <c r="Z171"/>
  <c r="Z26" s="1"/>
  <c r="N176"/>
  <c r="N27" s="1"/>
  <c r="R176"/>
  <c r="R27" s="1"/>
  <c r="V27"/>
  <c r="N128"/>
  <c r="R128"/>
  <c r="V128"/>
  <c r="Z128"/>
  <c r="M76"/>
  <c r="M73" s="1"/>
  <c r="S76"/>
  <c r="N76"/>
  <c r="N73" s="1"/>
  <c r="R76"/>
  <c r="R73" s="1"/>
  <c r="R22"/>
  <c r="V76"/>
  <c r="V73" s="1"/>
  <c r="M46"/>
  <c r="Q46"/>
  <c r="F46"/>
  <c r="J46"/>
  <c r="I52"/>
  <c r="O52"/>
  <c r="O51" s="1"/>
  <c r="S52"/>
  <c r="S51" s="1"/>
  <c r="H52"/>
  <c r="E59"/>
  <c r="N59"/>
  <c r="R59"/>
  <c r="R51" s="1"/>
  <c r="G59"/>
  <c r="K59"/>
  <c r="K51" s="1"/>
  <c r="O66"/>
  <c r="M66"/>
  <c r="V22"/>
  <c r="AG128"/>
  <c r="AG72" s="1"/>
  <c r="AG25" s="1"/>
  <c r="O73"/>
  <c r="S73"/>
  <c r="S72" s="1"/>
  <c r="S25" s="1"/>
  <c r="L72"/>
  <c r="L25" s="1"/>
  <c r="I46"/>
  <c r="L46"/>
  <c r="P46"/>
  <c r="E52"/>
  <c r="N51"/>
  <c r="J59"/>
  <c r="M59"/>
  <c r="M51" s="1"/>
  <c r="Q59"/>
  <c r="Q51" s="1"/>
  <c r="L66"/>
  <c r="E66"/>
  <c r="I66"/>
  <c r="N66"/>
  <c r="R66"/>
  <c r="O32"/>
  <c r="O31" s="1"/>
  <c r="O24" s="1"/>
  <c r="S32"/>
  <c r="L32"/>
  <c r="N22"/>
  <c r="P32"/>
  <c r="X32"/>
  <c r="L22"/>
  <c r="P22"/>
  <c r="M33"/>
  <c r="M32" s="1"/>
  <c r="Q33"/>
  <c r="Q32" s="1"/>
  <c r="AG33"/>
  <c r="D76"/>
  <c r="D73" s="1"/>
  <c r="D176"/>
  <c r="D27" s="1"/>
  <c r="D204"/>
  <c r="F66"/>
  <c r="J66"/>
  <c r="G40"/>
  <c r="G39" s="1"/>
  <c r="K40"/>
  <c r="K39" s="1"/>
  <c r="J36"/>
  <c r="K36"/>
  <c r="N33"/>
  <c r="N32" s="1"/>
  <c r="N31" s="1"/>
  <c r="N24" s="1"/>
  <c r="R33"/>
  <c r="R32" s="1"/>
  <c r="V33"/>
  <c r="V32" s="1"/>
  <c r="F40"/>
  <c r="F39" s="1"/>
  <c r="J40"/>
  <c r="J39" s="1"/>
  <c r="G205"/>
  <c r="K205"/>
  <c r="K204" s="1"/>
  <c r="H205"/>
  <c r="H204" s="1"/>
  <c r="E205"/>
  <c r="I205"/>
  <c r="I204" s="1"/>
  <c r="H199"/>
  <c r="J199"/>
  <c r="F199"/>
  <c r="E199"/>
  <c r="I199"/>
  <c r="G199"/>
  <c r="K199"/>
  <c r="AG176"/>
  <c r="AG27" s="1"/>
  <c r="Z176"/>
  <c r="Z27" s="1"/>
  <c r="E177"/>
  <c r="E176" s="1"/>
  <c r="E27" s="1"/>
  <c r="F177"/>
  <c r="F176" s="1"/>
  <c r="F27" s="1"/>
  <c r="K177"/>
  <c r="G177"/>
  <c r="G176" s="1"/>
  <c r="G27" s="1"/>
  <c r="H177"/>
  <c r="H176" s="1"/>
  <c r="H27" s="1"/>
  <c r="I177"/>
  <c r="I176" s="1"/>
  <c r="I27" s="1"/>
  <c r="J177"/>
  <c r="J176" s="1"/>
  <c r="J27" s="1"/>
  <c r="H130"/>
  <c r="H129" s="1"/>
  <c r="H128" s="1"/>
  <c r="F130"/>
  <c r="F129" s="1"/>
  <c r="F128" s="1"/>
  <c r="J130"/>
  <c r="J129" s="1"/>
  <c r="J128" s="1"/>
  <c r="G130"/>
  <c r="G129" s="1"/>
  <c r="G128" s="1"/>
  <c r="K130"/>
  <c r="K129" s="1"/>
  <c r="K128" s="1"/>
  <c r="E130"/>
  <c r="E129" s="1"/>
  <c r="E128" s="1"/>
  <c r="I130"/>
  <c r="I129" s="1"/>
  <c r="I128" s="1"/>
  <c r="H89"/>
  <c r="AG23"/>
  <c r="Z76"/>
  <c r="Z73" s="1"/>
  <c r="E89"/>
  <c r="I89"/>
  <c r="F89"/>
  <c r="J89"/>
  <c r="G89"/>
  <c r="K89"/>
  <c r="AG22"/>
  <c r="AM22"/>
  <c r="AM73"/>
  <c r="AM72" s="1"/>
  <c r="AM25" s="1"/>
  <c r="I77"/>
  <c r="AF22"/>
  <c r="E77"/>
  <c r="F77"/>
  <c r="J77"/>
  <c r="G77"/>
  <c r="K77"/>
  <c r="H77"/>
  <c r="K66"/>
  <c r="G66"/>
  <c r="H40"/>
  <c r="H39" s="1"/>
  <c r="E40"/>
  <c r="E39" s="1"/>
  <c r="AM32"/>
  <c r="AG39"/>
  <c r="AG32" s="1"/>
  <c r="I36"/>
  <c r="I33" s="1"/>
  <c r="I32" s="1"/>
  <c r="H36"/>
  <c r="H33" s="1"/>
  <c r="AF33"/>
  <c r="AF32" s="1"/>
  <c r="AF31" s="1"/>
  <c r="AF24" s="1"/>
  <c r="G33"/>
  <c r="E36"/>
  <c r="Z33"/>
  <c r="Z32" s="1"/>
  <c r="Z31" s="1"/>
  <c r="Z24" s="1"/>
  <c r="K33"/>
  <c r="Z22"/>
  <c r="E33"/>
  <c r="F33"/>
  <c r="J33"/>
  <c r="J32" s="1"/>
  <c r="H66"/>
  <c r="K176"/>
  <c r="K27" s="1"/>
  <c r="D187"/>
  <c r="D186" s="1"/>
  <c r="D29" s="1"/>
  <c r="AG187"/>
  <c r="AG186" s="1"/>
  <c r="AG29" s="1"/>
  <c r="D171"/>
  <c r="D26" s="1"/>
  <c r="D166"/>
  <c r="D148"/>
  <c r="D128"/>
  <c r="D66"/>
  <c r="D59"/>
  <c r="D52"/>
  <c r="D46"/>
  <c r="D23"/>
  <c r="D33"/>
  <c r="D32" s="1"/>
  <c r="F52"/>
  <c r="J52"/>
  <c r="G51"/>
  <c r="F148"/>
  <c r="J148"/>
  <c r="H148"/>
  <c r="AX72"/>
  <c r="AX25" s="1"/>
  <c r="AX31"/>
  <c r="AX24" s="1"/>
  <c r="AZ72"/>
  <c r="AZ25" s="1"/>
  <c r="AY186"/>
  <c r="AY29" s="1"/>
  <c r="AY22"/>
  <c r="BA22"/>
  <c r="AU39"/>
  <c r="AU32" s="1"/>
  <c r="AU31" s="1"/>
  <c r="AU24" s="1"/>
  <c r="AY39"/>
  <c r="AY32" s="1"/>
  <c r="AV69"/>
  <c r="AV66" s="1"/>
  <c r="AU204"/>
  <c r="AU186" s="1"/>
  <c r="AU29" s="1"/>
  <c r="BG32"/>
  <c r="BF51"/>
  <c r="BF31" s="1"/>
  <c r="BF24" s="1"/>
  <c r="BG51"/>
  <c r="BD51"/>
  <c r="BD31" s="1"/>
  <c r="BD24" s="1"/>
  <c r="BB72"/>
  <c r="BB25" s="1"/>
  <c r="BG22"/>
  <c r="BE22"/>
  <c r="BO31"/>
  <c r="BO24" s="1"/>
  <c r="BN22"/>
  <c r="BL22"/>
  <c r="BU66"/>
  <c r="BS73"/>
  <c r="BS72" s="1"/>
  <c r="BS25" s="1"/>
  <c r="BU51"/>
  <c r="BU31" s="1"/>
  <c r="BU24" s="1"/>
  <c r="BS186"/>
  <c r="BS29" s="1"/>
  <c r="BS22"/>
  <c r="BP22"/>
  <c r="BA21" l="1"/>
  <c r="BA30" s="1"/>
  <c r="G32"/>
  <c r="O72"/>
  <c r="O25" s="1"/>
  <c r="P72"/>
  <c r="P25" s="1"/>
  <c r="AY31"/>
  <c r="AY24" s="1"/>
  <c r="AY21" s="1"/>
  <c r="AY30" s="1"/>
  <c r="O186"/>
  <c r="O29" s="1"/>
  <c r="BA31"/>
  <c r="BA24" s="1"/>
  <c r="BU72"/>
  <c r="BU25" s="1"/>
  <c r="BL72"/>
  <c r="BL25" s="1"/>
  <c r="BU186"/>
  <c r="BU29" s="1"/>
  <c r="BF186"/>
  <c r="BF29" s="1"/>
  <c r="E32"/>
  <c r="E204"/>
  <c r="L31"/>
  <c r="L24" s="1"/>
  <c r="Z72"/>
  <c r="Z25" s="1"/>
  <c r="E51"/>
  <c r="R72"/>
  <c r="R25" s="1"/>
  <c r="Q72"/>
  <c r="Q25" s="1"/>
  <c r="R186"/>
  <c r="R29" s="1"/>
  <c r="AX186"/>
  <c r="AX29" s="1"/>
  <c r="BD186"/>
  <c r="BD29" s="1"/>
  <c r="S31"/>
  <c r="S24" s="1"/>
  <c r="S21" s="1"/>
  <c r="S30" s="1"/>
  <c r="J204"/>
  <c r="H51"/>
  <c r="V72"/>
  <c r="V25" s="1"/>
  <c r="I51"/>
  <c r="I31" s="1"/>
  <c r="I24" s="1"/>
  <c r="F51"/>
  <c r="J51"/>
  <c r="J31" s="1"/>
  <c r="J24" s="1"/>
  <c r="V31"/>
  <c r="V24" s="1"/>
  <c r="K32"/>
  <c r="K31" s="1"/>
  <c r="K24" s="1"/>
  <c r="G204"/>
  <c r="AG31"/>
  <c r="AG24" s="1"/>
  <c r="AG21" s="1"/>
  <c r="AG30" s="1"/>
  <c r="BO72"/>
  <c r="BO25" s="1"/>
  <c r="BO21" s="1"/>
  <c r="BO30" s="1"/>
  <c r="O21"/>
  <c r="O30" s="1"/>
  <c r="BE31"/>
  <c r="BE24" s="1"/>
  <c r="BE21" s="1"/>
  <c r="BE30" s="1"/>
  <c r="G31"/>
  <c r="G24" s="1"/>
  <c r="BF72"/>
  <c r="BF25" s="1"/>
  <c r="BS21"/>
  <c r="BS30" s="1"/>
  <c r="BU21"/>
  <c r="BU30" s="1"/>
  <c r="BI21"/>
  <c r="BI30" s="1"/>
  <c r="F32"/>
  <c r="BB21"/>
  <c r="BB30" s="1"/>
  <c r="AX21"/>
  <c r="AX30" s="1"/>
  <c r="BN21"/>
  <c r="BN30" s="1"/>
  <c r="BF21"/>
  <c r="BF30" s="1"/>
  <c r="AU21"/>
  <c r="AU30" s="1"/>
  <c r="R31"/>
  <c r="R24" s="1"/>
  <c r="R21" s="1"/>
  <c r="R30" s="1"/>
  <c r="Q31"/>
  <c r="Q24" s="1"/>
  <c r="Q21" s="1"/>
  <c r="Q30" s="1"/>
  <c r="X31"/>
  <c r="X24" s="1"/>
  <c r="X21" s="1"/>
  <c r="X30" s="1"/>
  <c r="P31"/>
  <c r="P24" s="1"/>
  <c r="P21" s="1"/>
  <c r="P30" s="1"/>
  <c r="L21"/>
  <c r="L30" s="1"/>
  <c r="N72"/>
  <c r="N25" s="1"/>
  <c r="N21" s="1"/>
  <c r="N30" s="1"/>
  <c r="M72"/>
  <c r="M25" s="1"/>
  <c r="AV186"/>
  <c r="AV29" s="1"/>
  <c r="BD72"/>
  <c r="BD25" s="1"/>
  <c r="BD21" s="1"/>
  <c r="BD30" s="1"/>
  <c r="AZ51"/>
  <c r="AZ31" s="1"/>
  <c r="AZ24" s="1"/>
  <c r="M31"/>
  <c r="M24" s="1"/>
  <c r="AZ186"/>
  <c r="AZ29" s="1"/>
  <c r="AV51"/>
  <c r="AV31" s="1"/>
  <c r="AV24" s="1"/>
  <c r="AV21" s="1"/>
  <c r="AV30" s="1"/>
  <c r="BP72"/>
  <c r="BP25" s="1"/>
  <c r="BP31"/>
  <c r="BP24" s="1"/>
  <c r="BL31"/>
  <c r="BL24" s="1"/>
  <c r="AF21"/>
  <c r="AF30" s="1"/>
  <c r="I76"/>
  <c r="I73" s="1"/>
  <c r="I72" s="1"/>
  <c r="I25" s="1"/>
  <c r="G76"/>
  <c r="G73" s="1"/>
  <c r="G72" s="1"/>
  <c r="G25" s="1"/>
  <c r="E76"/>
  <c r="E73" s="1"/>
  <c r="E72" s="1"/>
  <c r="E25" s="1"/>
  <c r="H76"/>
  <c r="H73" s="1"/>
  <c r="H72" s="1"/>
  <c r="H25" s="1"/>
  <c r="J76"/>
  <c r="J73" s="1"/>
  <c r="J72" s="1"/>
  <c r="J25" s="1"/>
  <c r="Z21"/>
  <c r="Z30" s="1"/>
  <c r="K76"/>
  <c r="K73" s="1"/>
  <c r="K72" s="1"/>
  <c r="K25" s="1"/>
  <c r="F76"/>
  <c r="F73" s="1"/>
  <c r="F72" s="1"/>
  <c r="F25" s="1"/>
  <c r="AM31"/>
  <c r="AM24" s="1"/>
  <c r="AM21" s="1"/>
  <c r="AM30" s="1"/>
  <c r="H32"/>
  <c r="H31" s="1"/>
  <c r="H24" s="1"/>
  <c r="D72"/>
  <c r="D25" s="1"/>
  <c r="D51"/>
  <c r="D31" s="1"/>
  <c r="D24" s="1"/>
  <c r="BG31"/>
  <c r="BG24" s="1"/>
  <c r="BG21" s="1"/>
  <c r="BG30" s="1"/>
  <c r="BL21" l="1"/>
  <c r="BL30" s="1"/>
  <c r="E31"/>
  <c r="E24" s="1"/>
  <c r="V21"/>
  <c r="V30" s="1"/>
  <c r="F31"/>
  <c r="F24" s="1"/>
  <c r="AZ21"/>
  <c r="AZ30" s="1"/>
  <c r="BP21"/>
  <c r="BP30" s="1"/>
  <c r="M21"/>
  <c r="M30" s="1"/>
  <c r="D21"/>
  <c r="D30" s="1"/>
  <c r="AT214" l="1"/>
  <c r="AS214"/>
  <c r="AR214"/>
  <c r="AQ214"/>
  <c r="AP214"/>
  <c r="AO214"/>
  <c r="AN214"/>
  <c r="AT213"/>
  <c r="AS213"/>
  <c r="AR213"/>
  <c r="AQ213"/>
  <c r="AP213"/>
  <c r="AO213"/>
  <c r="AN213"/>
  <c r="BX213" s="1"/>
  <c r="AT212"/>
  <c r="AS212"/>
  <c r="AR212"/>
  <c r="AQ212"/>
  <c r="AP212"/>
  <c r="AO212"/>
  <c r="AN212"/>
  <c r="AT210"/>
  <c r="AS210"/>
  <c r="AR210"/>
  <c r="AQ210"/>
  <c r="AP210"/>
  <c r="AO210"/>
  <c r="AN210"/>
  <c r="BX210" s="1"/>
  <c r="AT209"/>
  <c r="AS209"/>
  <c r="AR209"/>
  <c r="AQ209"/>
  <c r="AP209"/>
  <c r="AO209"/>
  <c r="AN209"/>
  <c r="BX209" s="1"/>
  <c r="AT208"/>
  <c r="AS208"/>
  <c r="AR208"/>
  <c r="AQ208"/>
  <c r="AP208"/>
  <c r="AO208"/>
  <c r="AN208"/>
  <c r="BX208" s="1"/>
  <c r="AT207"/>
  <c r="AS207"/>
  <c r="AR207"/>
  <c r="AQ207"/>
  <c r="AP207"/>
  <c r="AO207"/>
  <c r="AN207"/>
  <c r="BW207" s="1"/>
  <c r="AT206"/>
  <c r="AS206"/>
  <c r="AR206"/>
  <c r="AQ206"/>
  <c r="AP206"/>
  <c r="AO206"/>
  <c r="AN206"/>
  <c r="AT203"/>
  <c r="AS203"/>
  <c r="AR203"/>
  <c r="AQ203"/>
  <c r="AP203"/>
  <c r="AO203"/>
  <c r="AN203"/>
  <c r="BW203" s="1"/>
  <c r="AT202"/>
  <c r="AS202"/>
  <c r="AR202"/>
  <c r="AQ202"/>
  <c r="AP202"/>
  <c r="AO202"/>
  <c r="AN202"/>
  <c r="BW202" s="1"/>
  <c r="AT201"/>
  <c r="AS201"/>
  <c r="AR201"/>
  <c r="AQ201"/>
  <c r="AP201"/>
  <c r="AO201"/>
  <c r="AN201"/>
  <c r="BX201" s="1"/>
  <c r="AT200"/>
  <c r="AS200"/>
  <c r="AR200"/>
  <c r="AQ200"/>
  <c r="AP200"/>
  <c r="AO200"/>
  <c r="AN200"/>
  <c r="AT198"/>
  <c r="AS198"/>
  <c r="AR198"/>
  <c r="AQ198"/>
  <c r="AP198"/>
  <c r="AO198"/>
  <c r="AN198"/>
  <c r="BW198" s="1"/>
  <c r="AT196"/>
  <c r="AS196"/>
  <c r="AR196"/>
  <c r="AQ196"/>
  <c r="AP196"/>
  <c r="AO196"/>
  <c r="AN196"/>
  <c r="BX196" s="1"/>
  <c r="AT195"/>
  <c r="AS195"/>
  <c r="AR195"/>
  <c r="AQ195"/>
  <c r="AP195"/>
  <c r="AO195"/>
  <c r="AN195"/>
  <c r="BX195" s="1"/>
  <c r="AT194"/>
  <c r="AS194"/>
  <c r="AR194"/>
  <c r="AQ194"/>
  <c r="AP194"/>
  <c r="AO194"/>
  <c r="AN194"/>
  <c r="BX194" s="1"/>
  <c r="AT193"/>
  <c r="AS193"/>
  <c r="AR193"/>
  <c r="AQ193"/>
  <c r="AP193"/>
  <c r="AO193"/>
  <c r="AN193"/>
  <c r="BW193" s="1"/>
  <c r="AT192"/>
  <c r="AS192"/>
  <c r="AR192"/>
  <c r="AQ192"/>
  <c r="AP192"/>
  <c r="AO192"/>
  <c r="AN192"/>
  <c r="BX192" s="1"/>
  <c r="AT191"/>
  <c r="AS191"/>
  <c r="AR191"/>
  <c r="AQ191"/>
  <c r="AP191"/>
  <c r="AO191"/>
  <c r="AN191"/>
  <c r="BX191" s="1"/>
  <c r="AT190"/>
  <c r="AS190"/>
  <c r="AR190"/>
  <c r="AQ190"/>
  <c r="AP190"/>
  <c r="AO190"/>
  <c r="AN190"/>
  <c r="BW190" s="1"/>
  <c r="AT189"/>
  <c r="AS189"/>
  <c r="AR189"/>
  <c r="AQ189"/>
  <c r="AP189"/>
  <c r="AO189"/>
  <c r="AN189"/>
  <c r="AT185"/>
  <c r="AT184" s="1"/>
  <c r="AT28" s="1"/>
  <c r="AS185"/>
  <c r="AS184" s="1"/>
  <c r="AS28" s="1"/>
  <c r="AR185"/>
  <c r="AR184" s="1"/>
  <c r="AR28" s="1"/>
  <c r="AQ185"/>
  <c r="AQ184" s="1"/>
  <c r="AQ28" s="1"/>
  <c r="AP185"/>
  <c r="AP184" s="1"/>
  <c r="AP28" s="1"/>
  <c r="AO185"/>
  <c r="AN185"/>
  <c r="BW185" s="1"/>
  <c r="BW184" s="1"/>
  <c r="AT183"/>
  <c r="AT182" s="1"/>
  <c r="AS183"/>
  <c r="AS182" s="1"/>
  <c r="AR183"/>
  <c r="AR182" s="1"/>
  <c r="AQ183"/>
  <c r="AQ182" s="1"/>
  <c r="AP183"/>
  <c r="AP182" s="1"/>
  <c r="AO183"/>
  <c r="AN183"/>
  <c r="AT181"/>
  <c r="AS181"/>
  <c r="AR181"/>
  <c r="AQ181"/>
  <c r="AP181"/>
  <c r="AO181"/>
  <c r="AN181"/>
  <c r="BW181" s="1"/>
  <c r="AT180"/>
  <c r="AS180"/>
  <c r="AR180"/>
  <c r="AQ180"/>
  <c r="AP180"/>
  <c r="AO180"/>
  <c r="AN180"/>
  <c r="BX180" s="1"/>
  <c r="AT179"/>
  <c r="AS179"/>
  <c r="AR179"/>
  <c r="AQ179"/>
  <c r="AP179"/>
  <c r="AO179"/>
  <c r="AN179"/>
  <c r="BX179" s="1"/>
  <c r="AT178"/>
  <c r="AS178"/>
  <c r="AR178"/>
  <c r="AQ178"/>
  <c r="AP178"/>
  <c r="AO178"/>
  <c r="AN178"/>
  <c r="AT175"/>
  <c r="AT174" s="1"/>
  <c r="AS175"/>
  <c r="AS174" s="1"/>
  <c r="AR175"/>
  <c r="AR174" s="1"/>
  <c r="AQ175"/>
  <c r="AQ174" s="1"/>
  <c r="AP175"/>
  <c r="AP174" s="1"/>
  <c r="AO175"/>
  <c r="AN175"/>
  <c r="AT173"/>
  <c r="AT172" s="1"/>
  <c r="AS173"/>
  <c r="AS172" s="1"/>
  <c r="AR173"/>
  <c r="AR172" s="1"/>
  <c r="AR171" s="1"/>
  <c r="AR26" s="1"/>
  <c r="AQ173"/>
  <c r="AQ172" s="1"/>
  <c r="AP173"/>
  <c r="AP172" s="1"/>
  <c r="AO173"/>
  <c r="AN173"/>
  <c r="AT170"/>
  <c r="AT169" s="1"/>
  <c r="AS170"/>
  <c r="AS169" s="1"/>
  <c r="AR170"/>
  <c r="AR169" s="1"/>
  <c r="AQ170"/>
  <c r="AQ169" s="1"/>
  <c r="AP170"/>
  <c r="AP169" s="1"/>
  <c r="AO170"/>
  <c r="AN170"/>
  <c r="AT168"/>
  <c r="AT167" s="1"/>
  <c r="AS168"/>
  <c r="AS167" s="1"/>
  <c r="AR168"/>
  <c r="AR167" s="1"/>
  <c r="AQ168"/>
  <c r="AQ167" s="1"/>
  <c r="AP168"/>
  <c r="AP167" s="1"/>
  <c r="AO168"/>
  <c r="AN168"/>
  <c r="AT165"/>
  <c r="AT164" s="1"/>
  <c r="AS165"/>
  <c r="AS164" s="1"/>
  <c r="AR165"/>
  <c r="AR164" s="1"/>
  <c r="AQ165"/>
  <c r="AQ164" s="1"/>
  <c r="AP165"/>
  <c r="AP164" s="1"/>
  <c r="AO165"/>
  <c r="AN165"/>
  <c r="AT163"/>
  <c r="AT162" s="1"/>
  <c r="AS163"/>
  <c r="AS162" s="1"/>
  <c r="AR163"/>
  <c r="AR162" s="1"/>
  <c r="AQ163"/>
  <c r="AQ162" s="1"/>
  <c r="AP163"/>
  <c r="AP162" s="1"/>
  <c r="AO163"/>
  <c r="AN163"/>
  <c r="AT161"/>
  <c r="AT159" s="1"/>
  <c r="AS161"/>
  <c r="AS159" s="1"/>
  <c r="AR161"/>
  <c r="AR159" s="1"/>
  <c r="AQ161"/>
  <c r="AQ159" s="1"/>
  <c r="AP161"/>
  <c r="AP159" s="1"/>
  <c r="AO161"/>
  <c r="AN161"/>
  <c r="AT158"/>
  <c r="AT157" s="1"/>
  <c r="AS158"/>
  <c r="AS157" s="1"/>
  <c r="AR158"/>
  <c r="AR157" s="1"/>
  <c r="AQ158"/>
  <c r="AQ157" s="1"/>
  <c r="AP158"/>
  <c r="AP157" s="1"/>
  <c r="AO158"/>
  <c r="AN158"/>
  <c r="AT156"/>
  <c r="AT155" s="1"/>
  <c r="AS156"/>
  <c r="AS155" s="1"/>
  <c r="AR156"/>
  <c r="AR155" s="1"/>
  <c r="AQ156"/>
  <c r="AQ155" s="1"/>
  <c r="AP156"/>
  <c r="AP155" s="1"/>
  <c r="AO156"/>
  <c r="AN156"/>
  <c r="AT154"/>
  <c r="AT153" s="1"/>
  <c r="AS154"/>
  <c r="AS153" s="1"/>
  <c r="AR154"/>
  <c r="AR153" s="1"/>
  <c r="AQ154"/>
  <c r="AQ153" s="1"/>
  <c r="AP154"/>
  <c r="AP153" s="1"/>
  <c r="AO154"/>
  <c r="AN154"/>
  <c r="AT152"/>
  <c r="AT151" s="1"/>
  <c r="AS152"/>
  <c r="AS151" s="1"/>
  <c r="AR152"/>
  <c r="AR151" s="1"/>
  <c r="AQ152"/>
  <c r="AQ151" s="1"/>
  <c r="AP152"/>
  <c r="AP151" s="1"/>
  <c r="AO152"/>
  <c r="AN152"/>
  <c r="AT150"/>
  <c r="AT149" s="1"/>
  <c r="AS150"/>
  <c r="AS149" s="1"/>
  <c r="AR150"/>
  <c r="AR149" s="1"/>
  <c r="AQ150"/>
  <c r="AQ149" s="1"/>
  <c r="AP150"/>
  <c r="AP149" s="1"/>
  <c r="AO150"/>
  <c r="AN150"/>
  <c r="AT147"/>
  <c r="AT146" s="1"/>
  <c r="AS147"/>
  <c r="AS146" s="1"/>
  <c r="AR147"/>
  <c r="AR146" s="1"/>
  <c r="AQ147"/>
  <c r="AQ146" s="1"/>
  <c r="AP147"/>
  <c r="AP146" s="1"/>
  <c r="AO147"/>
  <c r="AN147"/>
  <c r="AT145"/>
  <c r="AS145"/>
  <c r="AR145"/>
  <c r="AQ145"/>
  <c r="AP145"/>
  <c r="AO145"/>
  <c r="AN145"/>
  <c r="BX145" s="1"/>
  <c r="AT143"/>
  <c r="AS143"/>
  <c r="AR143"/>
  <c r="AQ143"/>
  <c r="AP143"/>
  <c r="AO143"/>
  <c r="AN143"/>
  <c r="BW143" s="1"/>
  <c r="AT142"/>
  <c r="AS142"/>
  <c r="AR142"/>
  <c r="AQ142"/>
  <c r="AP142"/>
  <c r="AO142"/>
  <c r="AN142"/>
  <c r="BX142" s="1"/>
  <c r="BX141"/>
  <c r="AT140"/>
  <c r="AS140"/>
  <c r="AR140"/>
  <c r="AQ140"/>
  <c r="AP140"/>
  <c r="AO140"/>
  <c r="AN140"/>
  <c r="BW140" s="1"/>
  <c r="AT139"/>
  <c r="AS139"/>
  <c r="AR139"/>
  <c r="AQ139"/>
  <c r="AP139"/>
  <c r="AO139"/>
  <c r="AN139"/>
  <c r="BW139" s="1"/>
  <c r="AT138"/>
  <c r="AS138"/>
  <c r="AR138"/>
  <c r="AQ138"/>
  <c r="AP138"/>
  <c r="AO138"/>
  <c r="AN138"/>
  <c r="BX138" s="1"/>
  <c r="AT137"/>
  <c r="AS137"/>
  <c r="AR137"/>
  <c r="AQ137"/>
  <c r="AP137"/>
  <c r="AO137"/>
  <c r="AN137"/>
  <c r="BX137" s="1"/>
  <c r="AT136"/>
  <c r="AS136"/>
  <c r="AR136"/>
  <c r="AQ136"/>
  <c r="AP136"/>
  <c r="AO136"/>
  <c r="AN136"/>
  <c r="BW136" s="1"/>
  <c r="AT135"/>
  <c r="AS135"/>
  <c r="AR135"/>
  <c r="AQ135"/>
  <c r="AP135"/>
  <c r="AO135"/>
  <c r="AN135"/>
  <c r="BX135" s="1"/>
  <c r="AT134"/>
  <c r="AS134"/>
  <c r="AR134"/>
  <c r="AQ134"/>
  <c r="AP134"/>
  <c r="AO134"/>
  <c r="AN134"/>
  <c r="BX134" s="1"/>
  <c r="AT133"/>
  <c r="AS133"/>
  <c r="AR133"/>
  <c r="AQ133"/>
  <c r="AP133"/>
  <c r="AO133"/>
  <c r="AN133"/>
  <c r="BX133" s="1"/>
  <c r="AT132"/>
  <c r="AS132"/>
  <c r="AR132"/>
  <c r="AQ132"/>
  <c r="AP132"/>
  <c r="AO132"/>
  <c r="AN132"/>
  <c r="BW132" s="1"/>
  <c r="AT131"/>
  <c r="AS131"/>
  <c r="AR131"/>
  <c r="AQ131"/>
  <c r="AP131"/>
  <c r="AO131"/>
  <c r="AN131"/>
  <c r="AT127"/>
  <c r="AS127"/>
  <c r="AR127"/>
  <c r="AQ127"/>
  <c r="AP127"/>
  <c r="AO127"/>
  <c r="AN127"/>
  <c r="BX127" s="1"/>
  <c r="AT126"/>
  <c r="AS126"/>
  <c r="AR126"/>
  <c r="AQ126"/>
  <c r="AP126"/>
  <c r="AO126"/>
  <c r="BY126" s="1"/>
  <c r="AN126"/>
  <c r="BX126" s="1"/>
  <c r="AT125"/>
  <c r="AS125"/>
  <c r="AR125"/>
  <c r="AQ125"/>
  <c r="AP125"/>
  <c r="AO125"/>
  <c r="AN125"/>
  <c r="BX125" s="1"/>
  <c r="AT124"/>
  <c r="AS124"/>
  <c r="AR124"/>
  <c r="AQ124"/>
  <c r="AP124"/>
  <c r="AO124"/>
  <c r="AN124"/>
  <c r="BW124" s="1"/>
  <c r="AT123"/>
  <c r="AS123"/>
  <c r="AR123"/>
  <c r="AQ123"/>
  <c r="AP123"/>
  <c r="AO123"/>
  <c r="AN123"/>
  <c r="BW123" s="1"/>
  <c r="AT122"/>
  <c r="AS122"/>
  <c r="AR122"/>
  <c r="AQ122"/>
  <c r="AP122"/>
  <c r="AO122"/>
  <c r="AN122"/>
  <c r="BX122" s="1"/>
  <c r="AT121"/>
  <c r="AS121"/>
  <c r="AR121"/>
  <c r="AQ121"/>
  <c r="AP121"/>
  <c r="AO121"/>
  <c r="AN121"/>
  <c r="BX121" s="1"/>
  <c r="AT120"/>
  <c r="AS120"/>
  <c r="AR120"/>
  <c r="AQ120"/>
  <c r="AP120"/>
  <c r="AO120"/>
  <c r="AN120"/>
  <c r="BX120" s="1"/>
  <c r="AT119"/>
  <c r="AS119"/>
  <c r="AR119"/>
  <c r="AQ119"/>
  <c r="AP119"/>
  <c r="AO119"/>
  <c r="AN119"/>
  <c r="BW119" s="1"/>
  <c r="AT118"/>
  <c r="AS118"/>
  <c r="AR118"/>
  <c r="AQ118"/>
  <c r="AP118"/>
  <c r="AO118"/>
  <c r="AN118"/>
  <c r="BX118" s="1"/>
  <c r="AT117"/>
  <c r="AS117"/>
  <c r="AR117"/>
  <c r="AQ117"/>
  <c r="AP117"/>
  <c r="AO117"/>
  <c r="AN117"/>
  <c r="BX117" s="1"/>
  <c r="AT116"/>
  <c r="AS116"/>
  <c r="AR116"/>
  <c r="AQ116"/>
  <c r="AP116"/>
  <c r="AO116"/>
  <c r="AN116"/>
  <c r="BW116" s="1"/>
  <c r="AT115"/>
  <c r="AS115"/>
  <c r="AR115"/>
  <c r="AQ115"/>
  <c r="AP115"/>
  <c r="AO115"/>
  <c r="AN115"/>
  <c r="BX115" s="1"/>
  <c r="AT114"/>
  <c r="AS114"/>
  <c r="AR114"/>
  <c r="AQ114"/>
  <c r="AP114"/>
  <c r="AO114"/>
  <c r="AN114"/>
  <c r="BX114" s="1"/>
  <c r="AT113"/>
  <c r="AS113"/>
  <c r="AR113"/>
  <c r="AQ113"/>
  <c r="AP113"/>
  <c r="AO113"/>
  <c r="AN113"/>
  <c r="BX113" s="1"/>
  <c r="AT112"/>
  <c r="AS112"/>
  <c r="AR112"/>
  <c r="AQ112"/>
  <c r="AP112"/>
  <c r="AO112"/>
  <c r="AN112"/>
  <c r="BX112" s="1"/>
  <c r="AT111"/>
  <c r="AS111"/>
  <c r="AR111"/>
  <c r="AQ111"/>
  <c r="AP111"/>
  <c r="AO111"/>
  <c r="AN111"/>
  <c r="BW111" s="1"/>
  <c r="AT110"/>
  <c r="AS110"/>
  <c r="AR110"/>
  <c r="AQ110"/>
  <c r="AP110"/>
  <c r="AO110"/>
  <c r="AN110"/>
  <c r="BX110" s="1"/>
  <c r="AT109"/>
  <c r="AS109"/>
  <c r="AR109"/>
  <c r="AQ109"/>
  <c r="AP109"/>
  <c r="AO109"/>
  <c r="AN109"/>
  <c r="BX109" s="1"/>
  <c r="AT108"/>
  <c r="AS108"/>
  <c r="AR108"/>
  <c r="AQ108"/>
  <c r="AP108"/>
  <c r="AO108"/>
  <c r="AN108"/>
  <c r="BW108" s="1"/>
  <c r="AT107"/>
  <c r="AS107"/>
  <c r="AR107"/>
  <c r="AQ107"/>
  <c r="AP107"/>
  <c r="AO107"/>
  <c r="AN107"/>
  <c r="BX107" s="1"/>
  <c r="AT106"/>
  <c r="AS106"/>
  <c r="AR106"/>
  <c r="AQ106"/>
  <c r="AP106"/>
  <c r="AO106"/>
  <c r="AN106"/>
  <c r="BX106" s="1"/>
  <c r="AT105"/>
  <c r="AS105"/>
  <c r="AR105"/>
  <c r="AQ105"/>
  <c r="AP105"/>
  <c r="AO105"/>
  <c r="AN105"/>
  <c r="BX105" s="1"/>
  <c r="AT104"/>
  <c r="AS104"/>
  <c r="AR104"/>
  <c r="AQ104"/>
  <c r="AP104"/>
  <c r="AO104"/>
  <c r="AN104"/>
  <c r="BW104" s="1"/>
  <c r="AT103"/>
  <c r="AS103"/>
  <c r="AR103"/>
  <c r="AQ103"/>
  <c r="AP103"/>
  <c r="AO103"/>
  <c r="AN103"/>
  <c r="BW103" s="1"/>
  <c r="AT102"/>
  <c r="AS102"/>
  <c r="AR102"/>
  <c r="AQ102"/>
  <c r="AP102"/>
  <c r="AO102"/>
  <c r="AN102"/>
  <c r="BX102" s="1"/>
  <c r="AT101"/>
  <c r="AS101"/>
  <c r="AR101"/>
  <c r="AQ101"/>
  <c r="AP101"/>
  <c r="AO101"/>
  <c r="AN101"/>
  <c r="BX101" s="1"/>
  <c r="AT100"/>
  <c r="AS100"/>
  <c r="AR100"/>
  <c r="AQ100"/>
  <c r="AP100"/>
  <c r="AO100"/>
  <c r="AN100"/>
  <c r="BW100" s="1"/>
  <c r="AT99"/>
  <c r="AS99"/>
  <c r="AR99"/>
  <c r="AQ99"/>
  <c r="AP99"/>
  <c r="AO99"/>
  <c r="AN99"/>
  <c r="BX99" s="1"/>
  <c r="AT98"/>
  <c r="AS98"/>
  <c r="AR98"/>
  <c r="AQ98"/>
  <c r="AP98"/>
  <c r="AO98"/>
  <c r="AN98"/>
  <c r="BX98" s="1"/>
  <c r="AT97"/>
  <c r="AS97"/>
  <c r="AR97"/>
  <c r="AQ97"/>
  <c r="AP97"/>
  <c r="AO97"/>
  <c r="AN97"/>
  <c r="BX97" s="1"/>
  <c r="AT96"/>
  <c r="AS96"/>
  <c r="AR96"/>
  <c r="AQ96"/>
  <c r="AP96"/>
  <c r="AO96"/>
  <c r="AN96"/>
  <c r="BX96" s="1"/>
  <c r="AT95"/>
  <c r="AS95"/>
  <c r="AR95"/>
  <c r="AQ95"/>
  <c r="AP95"/>
  <c r="AO95"/>
  <c r="AN95"/>
  <c r="BX95" s="1"/>
  <c r="AT94"/>
  <c r="AS94"/>
  <c r="AR94"/>
  <c r="AQ94"/>
  <c r="AP94"/>
  <c r="AO94"/>
  <c r="AN94"/>
  <c r="BX94" s="1"/>
  <c r="AT93"/>
  <c r="AS93"/>
  <c r="AR93"/>
  <c r="AQ93"/>
  <c r="AP93"/>
  <c r="AO93"/>
  <c r="AN93"/>
  <c r="BX93" s="1"/>
  <c r="AT92"/>
  <c r="AS92"/>
  <c r="AR92"/>
  <c r="AQ92"/>
  <c r="AP92"/>
  <c r="AO92"/>
  <c r="AN92"/>
  <c r="BW92" s="1"/>
  <c r="AT91"/>
  <c r="AS91"/>
  <c r="AR91"/>
  <c r="AQ91"/>
  <c r="AP91"/>
  <c r="AO91"/>
  <c r="AN91"/>
  <c r="BW91" s="1"/>
  <c r="AT90"/>
  <c r="AS90"/>
  <c r="AR90"/>
  <c r="AQ90"/>
  <c r="AP90"/>
  <c r="AO90"/>
  <c r="AN90"/>
  <c r="AT88"/>
  <c r="AS88"/>
  <c r="AR88"/>
  <c r="AQ88"/>
  <c r="AP88"/>
  <c r="AO88"/>
  <c r="AN88"/>
  <c r="BX88" s="1"/>
  <c r="AT87"/>
  <c r="AS87"/>
  <c r="AR87"/>
  <c r="AQ87"/>
  <c r="AP87"/>
  <c r="AO87"/>
  <c r="AN87"/>
  <c r="BX87" s="1"/>
  <c r="AT86"/>
  <c r="AS86"/>
  <c r="AR86"/>
  <c r="AQ86"/>
  <c r="AP86"/>
  <c r="AO86"/>
  <c r="AN86"/>
  <c r="BX86" s="1"/>
  <c r="AT85"/>
  <c r="AS85"/>
  <c r="AR85"/>
  <c r="AQ85"/>
  <c r="AP85"/>
  <c r="AO85"/>
  <c r="AN85"/>
  <c r="BX85" s="1"/>
  <c r="AT84"/>
  <c r="AS84"/>
  <c r="AR84"/>
  <c r="AQ84"/>
  <c r="AP84"/>
  <c r="AO84"/>
  <c r="AN84"/>
  <c r="BW84" s="1"/>
  <c r="AT83"/>
  <c r="AS83"/>
  <c r="AR83"/>
  <c r="AQ83"/>
  <c r="AP83"/>
  <c r="AO83"/>
  <c r="AN83"/>
  <c r="BW83" s="1"/>
  <c r="AT82"/>
  <c r="AS82"/>
  <c r="AR82"/>
  <c r="AQ82"/>
  <c r="AP82"/>
  <c r="AO82"/>
  <c r="AN82"/>
  <c r="BX82" s="1"/>
  <c r="AT81"/>
  <c r="AS81"/>
  <c r="AR81"/>
  <c r="AQ81"/>
  <c r="AP81"/>
  <c r="AO81"/>
  <c r="AN81"/>
  <c r="BX81" s="1"/>
  <c r="AT80"/>
  <c r="AS80"/>
  <c r="AR80"/>
  <c r="AQ80"/>
  <c r="AP80"/>
  <c r="AO80"/>
  <c r="AN80"/>
  <c r="BX80" s="1"/>
  <c r="AT79"/>
  <c r="AS79"/>
  <c r="AR79"/>
  <c r="AQ79"/>
  <c r="AP79"/>
  <c r="AO79"/>
  <c r="AN79"/>
  <c r="BW79" s="1"/>
  <c r="AT78"/>
  <c r="AS78"/>
  <c r="AR78"/>
  <c r="AQ78"/>
  <c r="AP78"/>
  <c r="AO78"/>
  <c r="AN78"/>
  <c r="BW78" s="1"/>
  <c r="AT75"/>
  <c r="AT74" s="1"/>
  <c r="AS75"/>
  <c r="AS74" s="1"/>
  <c r="AR75"/>
  <c r="AR74" s="1"/>
  <c r="AQ75"/>
  <c r="AQ74" s="1"/>
  <c r="AP75"/>
  <c r="AP74" s="1"/>
  <c r="AO75"/>
  <c r="AN75"/>
  <c r="BX75" s="1"/>
  <c r="AT71"/>
  <c r="AT70" s="1"/>
  <c r="AT69" s="1"/>
  <c r="AS71"/>
  <c r="AS70" s="1"/>
  <c r="AS69" s="1"/>
  <c r="AR71"/>
  <c r="AR70" s="1"/>
  <c r="AQ71"/>
  <c r="AQ70" s="1"/>
  <c r="AQ69" s="1"/>
  <c r="AP71"/>
  <c r="AP70" s="1"/>
  <c r="AP69" s="1"/>
  <c r="AO71"/>
  <c r="AN71"/>
  <c r="AT68"/>
  <c r="AT67" s="1"/>
  <c r="AS68"/>
  <c r="AS67" s="1"/>
  <c r="AR68"/>
  <c r="AR67" s="1"/>
  <c r="AQ68"/>
  <c r="AQ67" s="1"/>
  <c r="AP68"/>
  <c r="AP67" s="1"/>
  <c r="AO68"/>
  <c r="AN68"/>
  <c r="AT65"/>
  <c r="AT64" s="1"/>
  <c r="AS65"/>
  <c r="AS64" s="1"/>
  <c r="AR65"/>
  <c r="AR64" s="1"/>
  <c r="AQ65"/>
  <c r="AQ64" s="1"/>
  <c r="AP65"/>
  <c r="AP64" s="1"/>
  <c r="AO65"/>
  <c r="AN65"/>
  <c r="AT63"/>
  <c r="AT62" s="1"/>
  <c r="AS63"/>
  <c r="AS62" s="1"/>
  <c r="AR63"/>
  <c r="AR62" s="1"/>
  <c r="AQ63"/>
  <c r="AQ62" s="1"/>
  <c r="AP63"/>
  <c r="AP62" s="1"/>
  <c r="AO63"/>
  <c r="AN63"/>
  <c r="AT61"/>
  <c r="AT60" s="1"/>
  <c r="AS61"/>
  <c r="AS60" s="1"/>
  <c r="AR61"/>
  <c r="AR60" s="1"/>
  <c r="AQ61"/>
  <c r="AQ60" s="1"/>
  <c r="AP61"/>
  <c r="AP60" s="1"/>
  <c r="AO61"/>
  <c r="AN61"/>
  <c r="AT58"/>
  <c r="AT57" s="1"/>
  <c r="AS58"/>
  <c r="AS57" s="1"/>
  <c r="AR58"/>
  <c r="AR57" s="1"/>
  <c r="AQ58"/>
  <c r="AQ57" s="1"/>
  <c r="AP58"/>
  <c r="AP57" s="1"/>
  <c r="AO58"/>
  <c r="AN58"/>
  <c r="AT56"/>
  <c r="AT55" s="1"/>
  <c r="AS56"/>
  <c r="AS55" s="1"/>
  <c r="AR56"/>
  <c r="AR55" s="1"/>
  <c r="AQ56"/>
  <c r="AQ55" s="1"/>
  <c r="AP56"/>
  <c r="AP55" s="1"/>
  <c r="AO56"/>
  <c r="AN56"/>
  <c r="AT54"/>
  <c r="AT53" s="1"/>
  <c r="AS54"/>
  <c r="AS53" s="1"/>
  <c r="AR54"/>
  <c r="AR53" s="1"/>
  <c r="AQ54"/>
  <c r="AQ53" s="1"/>
  <c r="AP54"/>
  <c r="AP53" s="1"/>
  <c r="AO54"/>
  <c r="AN54"/>
  <c r="BW54" s="1"/>
  <c r="BW53" s="1"/>
  <c r="AT50"/>
  <c r="AT49" s="1"/>
  <c r="AS50"/>
  <c r="AS49" s="1"/>
  <c r="AR50"/>
  <c r="AR49" s="1"/>
  <c r="AQ50"/>
  <c r="AQ49" s="1"/>
  <c r="AP50"/>
  <c r="AP49" s="1"/>
  <c r="AO50"/>
  <c r="AN50"/>
  <c r="AT48"/>
  <c r="AT47" s="1"/>
  <c r="AS48"/>
  <c r="AS47" s="1"/>
  <c r="AR48"/>
  <c r="AR47" s="1"/>
  <c r="AQ48"/>
  <c r="AQ47" s="1"/>
  <c r="AP48"/>
  <c r="AP47" s="1"/>
  <c r="AO48"/>
  <c r="AO47" s="1"/>
  <c r="AN48"/>
  <c r="AN47" s="1"/>
  <c r="AT45"/>
  <c r="AT44" s="1"/>
  <c r="AS45"/>
  <c r="AS44" s="1"/>
  <c r="AR45"/>
  <c r="AR44" s="1"/>
  <c r="AQ45"/>
  <c r="AQ44" s="1"/>
  <c r="AP45"/>
  <c r="AP44" s="1"/>
  <c r="AO45"/>
  <c r="AN45"/>
  <c r="AT43"/>
  <c r="AS43"/>
  <c r="AR43"/>
  <c r="AQ43"/>
  <c r="AP43"/>
  <c r="AO43"/>
  <c r="AN43"/>
  <c r="BW43" s="1"/>
  <c r="AT42"/>
  <c r="AS42"/>
  <c r="AR42"/>
  <c r="AQ42"/>
  <c r="AP42"/>
  <c r="AO42"/>
  <c r="AN42"/>
  <c r="BX42" s="1"/>
  <c r="AT41"/>
  <c r="AS41"/>
  <c r="AR41"/>
  <c r="AQ41"/>
  <c r="AP41"/>
  <c r="AO41"/>
  <c r="AN41"/>
  <c r="AT38"/>
  <c r="AS38"/>
  <c r="AR38"/>
  <c r="AQ38"/>
  <c r="AP38"/>
  <c r="AO38"/>
  <c r="AN38"/>
  <c r="BX38" s="1"/>
  <c r="AT37"/>
  <c r="AS37"/>
  <c r="AR37"/>
  <c r="AQ37"/>
  <c r="AQ36" s="1"/>
  <c r="AP37"/>
  <c r="AO37"/>
  <c r="AN37"/>
  <c r="AT35"/>
  <c r="AT34" s="1"/>
  <c r="AS35"/>
  <c r="AS34" s="1"/>
  <c r="AR35"/>
  <c r="AR34" s="1"/>
  <c r="AQ35"/>
  <c r="AQ34" s="1"/>
  <c r="AP35"/>
  <c r="AP34" s="1"/>
  <c r="AO35"/>
  <c r="AN35"/>
  <c r="BW35" s="1"/>
  <c r="BX214"/>
  <c r="BW214"/>
  <c r="BW209"/>
  <c r="BW206"/>
  <c r="BW201"/>
  <c r="BW200"/>
  <c r="BW196"/>
  <c r="BX189"/>
  <c r="BX181"/>
  <c r="BW180"/>
  <c r="BX173"/>
  <c r="BW168"/>
  <c r="BW167" s="1"/>
  <c r="BW163"/>
  <c r="BW162" s="1"/>
  <c r="BW150"/>
  <c r="BW149" s="1"/>
  <c r="BW147"/>
  <c r="BW146" s="1"/>
  <c r="BW142"/>
  <c r="BX139"/>
  <c r="BW138"/>
  <c r="BW135"/>
  <c r="BW134"/>
  <c r="BX131"/>
  <c r="BW127"/>
  <c r="BX119"/>
  <c r="BW117"/>
  <c r="BW110"/>
  <c r="BW107"/>
  <c r="BW99"/>
  <c r="BW95"/>
  <c r="BW90"/>
  <c r="BW87"/>
  <c r="BX83"/>
  <c r="BW82"/>
  <c r="BX79"/>
  <c r="BW71"/>
  <c r="BW70" s="1"/>
  <c r="BW58"/>
  <c r="BW57" s="1"/>
  <c r="BW50"/>
  <c r="BW49" s="1"/>
  <c r="BW42"/>
  <c r="BW38"/>
  <c r="BX20"/>
  <c r="BY20" s="1"/>
  <c r="BZ20" s="1"/>
  <c r="CA20" s="1"/>
  <c r="BW94" l="1"/>
  <c r="BW102"/>
  <c r="BW114"/>
  <c r="BW122"/>
  <c r="AQ66"/>
  <c r="AR166"/>
  <c r="BW98"/>
  <c r="AS130"/>
  <c r="AS129" s="1"/>
  <c r="AS128" s="1"/>
  <c r="AS199"/>
  <c r="AS205"/>
  <c r="BW118"/>
  <c r="BW192"/>
  <c r="BX202"/>
  <c r="AR36"/>
  <c r="AQ89"/>
  <c r="BW86"/>
  <c r="BW106"/>
  <c r="BW126"/>
  <c r="BW213"/>
  <c r="AS59"/>
  <c r="AT148"/>
  <c r="AT177"/>
  <c r="AT176" s="1"/>
  <c r="AT27" s="1"/>
  <c r="AT52"/>
  <c r="AR77"/>
  <c r="AR188"/>
  <c r="AR187" s="1"/>
  <c r="AR40"/>
  <c r="AR39" s="1"/>
  <c r="AR199"/>
  <c r="AR205"/>
  <c r="BY43"/>
  <c r="BZ43"/>
  <c r="BY75"/>
  <c r="BZ75"/>
  <c r="BY90"/>
  <c r="BZ90"/>
  <c r="BY98"/>
  <c r="BZ98"/>
  <c r="BZ122"/>
  <c r="BY122"/>
  <c r="BY133"/>
  <c r="BZ133"/>
  <c r="BY152"/>
  <c r="BZ152"/>
  <c r="BY179"/>
  <c r="BZ179"/>
  <c r="BZ192"/>
  <c r="BY192"/>
  <c r="BZ208"/>
  <c r="BY208"/>
  <c r="BZ38"/>
  <c r="BY38"/>
  <c r="BY45"/>
  <c r="BZ45"/>
  <c r="BZ56"/>
  <c r="BY56"/>
  <c r="BY65"/>
  <c r="BZ65"/>
  <c r="BZ78"/>
  <c r="BY78"/>
  <c r="BZ91"/>
  <c r="BY91"/>
  <c r="BZ95"/>
  <c r="BY95"/>
  <c r="BZ99"/>
  <c r="BY99"/>
  <c r="BZ103"/>
  <c r="BY103"/>
  <c r="BY107"/>
  <c r="BZ107"/>
  <c r="BZ115"/>
  <c r="BY115"/>
  <c r="BY119"/>
  <c r="BZ119"/>
  <c r="BY123"/>
  <c r="BZ123"/>
  <c r="BZ127"/>
  <c r="BY127"/>
  <c r="BZ134"/>
  <c r="BY134"/>
  <c r="BZ138"/>
  <c r="BY138"/>
  <c r="BY154"/>
  <c r="BZ154"/>
  <c r="BY163"/>
  <c r="BZ163"/>
  <c r="BY173"/>
  <c r="BZ173"/>
  <c r="BZ180"/>
  <c r="BY180"/>
  <c r="BY189"/>
  <c r="BZ189"/>
  <c r="BY193"/>
  <c r="BZ193"/>
  <c r="BY198"/>
  <c r="BZ198"/>
  <c r="BY203"/>
  <c r="BZ203"/>
  <c r="BY209"/>
  <c r="BZ209"/>
  <c r="BZ214"/>
  <c r="BY214"/>
  <c r="BZ54"/>
  <c r="BY54"/>
  <c r="BZ85"/>
  <c r="BY85"/>
  <c r="BY102"/>
  <c r="BZ102"/>
  <c r="BY114"/>
  <c r="BZ114"/>
  <c r="BY137"/>
  <c r="BZ137"/>
  <c r="BY170"/>
  <c r="BZ170"/>
  <c r="BZ202"/>
  <c r="BY202"/>
  <c r="BY41"/>
  <c r="BZ41"/>
  <c r="BZ48"/>
  <c r="BY48"/>
  <c r="BZ58"/>
  <c r="BY58"/>
  <c r="BZ68"/>
  <c r="BY68"/>
  <c r="BY79"/>
  <c r="BZ79"/>
  <c r="BZ83"/>
  <c r="BY83"/>
  <c r="BY87"/>
  <c r="BZ87"/>
  <c r="BY92"/>
  <c r="BZ92"/>
  <c r="BY96"/>
  <c r="BZ96"/>
  <c r="BY100"/>
  <c r="BZ100"/>
  <c r="BZ104"/>
  <c r="BY104"/>
  <c r="BZ108"/>
  <c r="BY108"/>
  <c r="BY112"/>
  <c r="BZ112"/>
  <c r="BY116"/>
  <c r="BZ116"/>
  <c r="BZ120"/>
  <c r="BY120"/>
  <c r="BZ124"/>
  <c r="BY124"/>
  <c r="BY131"/>
  <c r="BZ131"/>
  <c r="BY135"/>
  <c r="BZ135"/>
  <c r="BY139"/>
  <c r="BZ139"/>
  <c r="BY147"/>
  <c r="BZ147"/>
  <c r="BY156"/>
  <c r="BZ156"/>
  <c r="BZ165"/>
  <c r="BY165"/>
  <c r="BZ175"/>
  <c r="BY175"/>
  <c r="BY181"/>
  <c r="BZ181"/>
  <c r="BZ190"/>
  <c r="BY190"/>
  <c r="BZ194"/>
  <c r="BY194"/>
  <c r="BZ200"/>
  <c r="BY200"/>
  <c r="BZ206"/>
  <c r="BY206"/>
  <c r="BZ210"/>
  <c r="BY210"/>
  <c r="BY37"/>
  <c r="BZ37"/>
  <c r="BY63"/>
  <c r="BZ63"/>
  <c r="BY81"/>
  <c r="BZ81"/>
  <c r="BY94"/>
  <c r="BZ94"/>
  <c r="BY106"/>
  <c r="BZ106"/>
  <c r="BZ161"/>
  <c r="BY161"/>
  <c r="BY185"/>
  <c r="BZ185"/>
  <c r="BZ196"/>
  <c r="BY196"/>
  <c r="BY213"/>
  <c r="BZ213"/>
  <c r="BY35"/>
  <c r="BZ35"/>
  <c r="BZ42"/>
  <c r="BY42"/>
  <c r="BZ50"/>
  <c r="BY50"/>
  <c r="BY61"/>
  <c r="BZ61"/>
  <c r="BY71"/>
  <c r="BZ71"/>
  <c r="BZ80"/>
  <c r="BY80"/>
  <c r="BY84"/>
  <c r="BZ84"/>
  <c r="BZ88"/>
  <c r="BY88"/>
  <c r="BZ93"/>
  <c r="BY93"/>
  <c r="BZ97"/>
  <c r="BY97"/>
  <c r="BZ101"/>
  <c r="BY101"/>
  <c r="BZ105"/>
  <c r="BY105"/>
  <c r="BZ113"/>
  <c r="BY113"/>
  <c r="BZ117"/>
  <c r="BY117"/>
  <c r="BY121"/>
  <c r="BZ121"/>
  <c r="BY125"/>
  <c r="BZ125"/>
  <c r="BZ132"/>
  <c r="BY132"/>
  <c r="BZ136"/>
  <c r="BY136"/>
  <c r="BZ140"/>
  <c r="BY140"/>
  <c r="BY142"/>
  <c r="BZ142"/>
  <c r="BY150"/>
  <c r="BZ150"/>
  <c r="BY158"/>
  <c r="BZ158"/>
  <c r="BY168"/>
  <c r="BZ168"/>
  <c r="BZ178"/>
  <c r="BY178"/>
  <c r="BY191"/>
  <c r="BZ191"/>
  <c r="BY195"/>
  <c r="BZ195"/>
  <c r="BY201"/>
  <c r="BZ201"/>
  <c r="BY207"/>
  <c r="BZ207"/>
  <c r="BZ212"/>
  <c r="BY212"/>
  <c r="AP177"/>
  <c r="AP176" s="1"/>
  <c r="AP27" s="1"/>
  <c r="AP52"/>
  <c r="BY145"/>
  <c r="BZ145"/>
  <c r="BY118"/>
  <c r="BZ118"/>
  <c r="BZ111"/>
  <c r="BY111"/>
  <c r="BY110"/>
  <c r="BZ110"/>
  <c r="BZ109"/>
  <c r="BY109"/>
  <c r="BZ126"/>
  <c r="BY183"/>
  <c r="BZ183"/>
  <c r="BY143"/>
  <c r="BZ143"/>
  <c r="BY86"/>
  <c r="BZ86"/>
  <c r="BY82"/>
  <c r="BZ82"/>
  <c r="AS36"/>
  <c r="AS89"/>
  <c r="AQ130"/>
  <c r="AQ129" s="1"/>
  <c r="AQ128" s="1"/>
  <c r="AR148"/>
  <c r="AS166"/>
  <c r="AR177"/>
  <c r="AR176" s="1"/>
  <c r="AR27" s="1"/>
  <c r="AP188"/>
  <c r="AQ199"/>
  <c r="AQ205"/>
  <c r="AR211"/>
  <c r="AP40"/>
  <c r="AP39" s="1"/>
  <c r="AT40"/>
  <c r="AT39" s="1"/>
  <c r="AP46"/>
  <c r="AT46"/>
  <c r="AR52"/>
  <c r="AQ59"/>
  <c r="AP199"/>
  <c r="AT199"/>
  <c r="AP205"/>
  <c r="AT205"/>
  <c r="AQ211"/>
  <c r="AQ52"/>
  <c r="AP59"/>
  <c r="AT59"/>
  <c r="AT51" s="1"/>
  <c r="AQ33"/>
  <c r="BX37"/>
  <c r="AN36"/>
  <c r="AP36"/>
  <c r="AP33" s="1"/>
  <c r="AT36"/>
  <c r="AT33" s="1"/>
  <c r="AQ40"/>
  <c r="AQ39" s="1"/>
  <c r="AS40"/>
  <c r="AS39" s="1"/>
  <c r="BX45"/>
  <c r="AN44"/>
  <c r="AQ46"/>
  <c r="AS46"/>
  <c r="BX50"/>
  <c r="AN49"/>
  <c r="AR46"/>
  <c r="AS52"/>
  <c r="AS51" s="1"/>
  <c r="BX56"/>
  <c r="AN55"/>
  <c r="BX61"/>
  <c r="AN60"/>
  <c r="AR59"/>
  <c r="BW68"/>
  <c r="BW67" s="1"/>
  <c r="AN67"/>
  <c r="BX67" s="1"/>
  <c r="AP66"/>
  <c r="AT66"/>
  <c r="AS66"/>
  <c r="BW75"/>
  <c r="BW74" s="1"/>
  <c r="AN74"/>
  <c r="AQ77"/>
  <c r="AQ76" s="1"/>
  <c r="AQ73" s="1"/>
  <c r="AS77"/>
  <c r="BX90"/>
  <c r="AN89"/>
  <c r="AR89"/>
  <c r="AT89"/>
  <c r="BW131"/>
  <c r="AN130"/>
  <c r="AN129" s="1"/>
  <c r="AP130"/>
  <c r="AP129" s="1"/>
  <c r="AP128" s="1"/>
  <c r="AT130"/>
  <c r="AT129" s="1"/>
  <c r="AT128" s="1"/>
  <c r="BX147"/>
  <c r="AN146"/>
  <c r="AS148"/>
  <c r="BW152"/>
  <c r="BW151" s="1"/>
  <c r="AN151"/>
  <c r="BX154"/>
  <c r="AN153"/>
  <c r="BX153" s="1"/>
  <c r="BX158"/>
  <c r="AN157"/>
  <c r="BW165"/>
  <c r="BW164" s="1"/>
  <c r="AN164"/>
  <c r="BX164" s="1"/>
  <c r="AQ166"/>
  <c r="BW170"/>
  <c r="BW169" s="1"/>
  <c r="AN169"/>
  <c r="AP166"/>
  <c r="AT166"/>
  <c r="AQ171"/>
  <c r="AQ26" s="1"/>
  <c r="AS171"/>
  <c r="AS26" s="1"/>
  <c r="BX175"/>
  <c r="AN174"/>
  <c r="AP171"/>
  <c r="AP26" s="1"/>
  <c r="AT171"/>
  <c r="AT26" s="1"/>
  <c r="AQ177"/>
  <c r="AQ176" s="1"/>
  <c r="AQ27" s="1"/>
  <c r="AS177"/>
  <c r="AS176" s="1"/>
  <c r="AS27" s="1"/>
  <c r="BX185"/>
  <c r="AN184"/>
  <c r="AN28" s="1"/>
  <c r="AQ188"/>
  <c r="AQ187" s="1"/>
  <c r="AS188"/>
  <c r="BX200"/>
  <c r="AN199"/>
  <c r="BX206"/>
  <c r="AN205"/>
  <c r="BX205" s="1"/>
  <c r="BW34"/>
  <c r="AN34"/>
  <c r="AS33"/>
  <c r="BX41"/>
  <c r="AN40"/>
  <c r="BX48"/>
  <c r="BX54"/>
  <c r="AN53"/>
  <c r="BX53" s="1"/>
  <c r="AO55"/>
  <c r="BX58"/>
  <c r="AN57"/>
  <c r="BX57" s="1"/>
  <c r="BW63"/>
  <c r="BW62" s="1"/>
  <c r="AN62"/>
  <c r="BX65"/>
  <c r="AN64"/>
  <c r="AO67"/>
  <c r="BX71"/>
  <c r="AN70"/>
  <c r="AN69" s="1"/>
  <c r="BX78"/>
  <c r="AN77"/>
  <c r="AN76" s="1"/>
  <c r="AN73" s="1"/>
  <c r="BX73" s="1"/>
  <c r="AT77"/>
  <c r="AT76" s="1"/>
  <c r="AT73" s="1"/>
  <c r="AR130"/>
  <c r="AR129" s="1"/>
  <c r="AR128" s="1"/>
  <c r="BX150"/>
  <c r="AN149"/>
  <c r="BX156"/>
  <c r="AN155"/>
  <c r="BW161"/>
  <c r="BW159" s="1"/>
  <c r="AN159"/>
  <c r="BX163"/>
  <c r="AN162"/>
  <c r="BX162" s="1"/>
  <c r="AP148"/>
  <c r="AQ148"/>
  <c r="BX168"/>
  <c r="AN167"/>
  <c r="AN166" s="1"/>
  <c r="AO169"/>
  <c r="BW173"/>
  <c r="BW172" s="1"/>
  <c r="AN172"/>
  <c r="AN171" s="1"/>
  <c r="AN26" s="1"/>
  <c r="BX26" s="1"/>
  <c r="BX178"/>
  <c r="AN177"/>
  <c r="BX177" s="1"/>
  <c r="BX183"/>
  <c r="AN182"/>
  <c r="BW189"/>
  <c r="AN188"/>
  <c r="AN187" s="1"/>
  <c r="BX187" s="1"/>
  <c r="AT188"/>
  <c r="AT187" s="1"/>
  <c r="AR33"/>
  <c r="AR32" s="1"/>
  <c r="AP89"/>
  <c r="AR69"/>
  <c r="AR66" s="1"/>
  <c r="AP77"/>
  <c r="AO44"/>
  <c r="AO74"/>
  <c r="AO89"/>
  <c r="AO157"/>
  <c r="AO172"/>
  <c r="AO40"/>
  <c r="AO53"/>
  <c r="AO62"/>
  <c r="AO64"/>
  <c r="AO149"/>
  <c r="AO162"/>
  <c r="AO174"/>
  <c r="AO34"/>
  <c r="AO57"/>
  <c r="AO70"/>
  <c r="AO155"/>
  <c r="AO184"/>
  <c r="AO36"/>
  <c r="AO60"/>
  <c r="AO146"/>
  <c r="AO188"/>
  <c r="AO49"/>
  <c r="AO77"/>
  <c r="AO159"/>
  <c r="AO199"/>
  <c r="AO205"/>
  <c r="AO130"/>
  <c r="AO151"/>
  <c r="AO153"/>
  <c r="AO164"/>
  <c r="AO167"/>
  <c r="AO182"/>
  <c r="AO177"/>
  <c r="BW199"/>
  <c r="H188"/>
  <c r="H187" s="1"/>
  <c r="H186" s="1"/>
  <c r="H29" s="1"/>
  <c r="H21" s="1"/>
  <c r="H30" s="1"/>
  <c r="F188"/>
  <c r="K188"/>
  <c r="E188"/>
  <c r="I188"/>
  <c r="G188"/>
  <c r="J188"/>
  <c r="BW166"/>
  <c r="BW37"/>
  <c r="BW36" s="1"/>
  <c r="BW33" s="1"/>
  <c r="BW65"/>
  <c r="BW64" s="1"/>
  <c r="BW81"/>
  <c r="BW113"/>
  <c r="BW96"/>
  <c r="BW145"/>
  <c r="BW101"/>
  <c r="BW179"/>
  <c r="BW183"/>
  <c r="BW182" s="1"/>
  <c r="BW195"/>
  <c r="BW85"/>
  <c r="BW97"/>
  <c r="BX100"/>
  <c r="BW133"/>
  <c r="BW194"/>
  <c r="AO211"/>
  <c r="AS211"/>
  <c r="AP211"/>
  <c r="AT211"/>
  <c r="BX212"/>
  <c r="AN211"/>
  <c r="BX211" s="1"/>
  <c r="BX35"/>
  <c r="BX43"/>
  <c r="BX91"/>
  <c r="BX111"/>
  <c r="BX123"/>
  <c r="BX152"/>
  <c r="BX55"/>
  <c r="BX149"/>
  <c r="BX169"/>
  <c r="BX63"/>
  <c r="BW80"/>
  <c r="BX84"/>
  <c r="BX103"/>
  <c r="BW115"/>
  <c r="BX132"/>
  <c r="BX143"/>
  <c r="BW156"/>
  <c r="BW155" s="1"/>
  <c r="BX161"/>
  <c r="BX165"/>
  <c r="BW178"/>
  <c r="BX193"/>
  <c r="BX198"/>
  <c r="BW210"/>
  <c r="BX36"/>
  <c r="BW48"/>
  <c r="BW47" s="1"/>
  <c r="BW46" s="1"/>
  <c r="BX68"/>
  <c r="BW112"/>
  <c r="BX116"/>
  <c r="BW212"/>
  <c r="BW211" s="1"/>
  <c r="BX104"/>
  <c r="BX136"/>
  <c r="BX170"/>
  <c r="BX203"/>
  <c r="BX171"/>
  <c r="BX28"/>
  <c r="BW41"/>
  <c r="BW40" s="1"/>
  <c r="BW39" s="1"/>
  <c r="BX44"/>
  <c r="BX47"/>
  <c r="BW56"/>
  <c r="BW55" s="1"/>
  <c r="BX60"/>
  <c r="BW69"/>
  <c r="BW88"/>
  <c r="BX92"/>
  <c r="BW105"/>
  <c r="BX108"/>
  <c r="BW120"/>
  <c r="BW121"/>
  <c r="BX124"/>
  <c r="BW137"/>
  <c r="BX140"/>
  <c r="BW154"/>
  <c r="BW153" s="1"/>
  <c r="BX157"/>
  <c r="BX174"/>
  <c r="BW28"/>
  <c r="BX190"/>
  <c r="BX207"/>
  <c r="BX34"/>
  <c r="BX62"/>
  <c r="BX70"/>
  <c r="BX74"/>
  <c r="BX151"/>
  <c r="BX155"/>
  <c r="BX159"/>
  <c r="BX172"/>
  <c r="BX184"/>
  <c r="BX188"/>
  <c r="BX182"/>
  <c r="BX199"/>
  <c r="BX49"/>
  <c r="BX69"/>
  <c r="BX77"/>
  <c r="BX89"/>
  <c r="BX146"/>
  <c r="BX167"/>
  <c r="BW45"/>
  <c r="BW44" s="1"/>
  <c r="BW61"/>
  <c r="BW60" s="1"/>
  <c r="BW59" s="1"/>
  <c r="BW93"/>
  <c r="BW109"/>
  <c r="BW125"/>
  <c r="BW158"/>
  <c r="BW157" s="1"/>
  <c r="BW175"/>
  <c r="BW174" s="1"/>
  <c r="BW191"/>
  <c r="BW208"/>
  <c r="AQ186" l="1"/>
  <c r="AQ29" s="1"/>
  <c r="AS187"/>
  <c r="AQ204"/>
  <c r="AT72"/>
  <c r="AT25" s="1"/>
  <c r="BW177"/>
  <c r="BW176" s="1"/>
  <c r="BW27" s="1"/>
  <c r="AN176"/>
  <c r="AN27" s="1"/>
  <c r="BW171"/>
  <c r="BW26" s="1"/>
  <c r="AP51"/>
  <c r="AR204"/>
  <c r="AR186" s="1"/>
  <c r="AR29" s="1"/>
  <c r="AR76"/>
  <c r="AR73" s="1"/>
  <c r="AR72" s="1"/>
  <c r="AR25" s="1"/>
  <c r="AP187"/>
  <c r="AT204"/>
  <c r="AT186" s="1"/>
  <c r="AT29" s="1"/>
  <c r="AP32"/>
  <c r="AP204"/>
  <c r="AP22"/>
  <c r="AR22"/>
  <c r="AR51"/>
  <c r="AR31" s="1"/>
  <c r="AR24" s="1"/>
  <c r="BY167"/>
  <c r="BZ167"/>
  <c r="BZ60"/>
  <c r="BY60"/>
  <c r="BY53"/>
  <c r="BZ53"/>
  <c r="BZ151"/>
  <c r="BY151"/>
  <c r="BZ159"/>
  <c r="BY159"/>
  <c r="BY146"/>
  <c r="BZ146"/>
  <c r="BZ155"/>
  <c r="BY155"/>
  <c r="BY174"/>
  <c r="BZ174"/>
  <c r="BZ62"/>
  <c r="BY62"/>
  <c r="BY157"/>
  <c r="BZ157"/>
  <c r="BZ169"/>
  <c r="BY169"/>
  <c r="BY67"/>
  <c r="BZ67"/>
  <c r="BZ70"/>
  <c r="BY70"/>
  <c r="BY162"/>
  <c r="BZ162"/>
  <c r="BY177"/>
  <c r="BZ177"/>
  <c r="BY199"/>
  <c r="BZ199"/>
  <c r="BZ184"/>
  <c r="BY184"/>
  <c r="BZ64"/>
  <c r="BY64"/>
  <c r="BZ44"/>
  <c r="BY44"/>
  <c r="BY55"/>
  <c r="BZ55"/>
  <c r="BY153"/>
  <c r="BZ153"/>
  <c r="BZ188"/>
  <c r="BY188"/>
  <c r="BZ34"/>
  <c r="BY34"/>
  <c r="BY172"/>
  <c r="BZ172"/>
  <c r="BY211"/>
  <c r="BZ211"/>
  <c r="BY164"/>
  <c r="BZ164"/>
  <c r="BY205"/>
  <c r="BZ205"/>
  <c r="BY49"/>
  <c r="BZ49"/>
  <c r="BZ36"/>
  <c r="BY36"/>
  <c r="BY57"/>
  <c r="BZ57"/>
  <c r="BZ149"/>
  <c r="BY149"/>
  <c r="BZ40"/>
  <c r="BY40"/>
  <c r="BZ74"/>
  <c r="BY74"/>
  <c r="BY47"/>
  <c r="BZ47"/>
  <c r="BY89"/>
  <c r="BZ89"/>
  <c r="BY182"/>
  <c r="BZ182"/>
  <c r="BY130"/>
  <c r="BZ130"/>
  <c r="BY77"/>
  <c r="BZ77"/>
  <c r="AS76"/>
  <c r="AS73" s="1"/>
  <c r="AT32"/>
  <c r="AT31" s="1"/>
  <c r="AT24" s="1"/>
  <c r="AQ51"/>
  <c r="AS32"/>
  <c r="AS31" s="1"/>
  <c r="AS24" s="1"/>
  <c r="AT22"/>
  <c r="BX130"/>
  <c r="F187"/>
  <c r="F186" s="1"/>
  <c r="F29" s="1"/>
  <c r="F21" s="1"/>
  <c r="F30" s="1"/>
  <c r="BW148"/>
  <c r="BW205"/>
  <c r="BW77"/>
  <c r="BW130"/>
  <c r="BW129" s="1"/>
  <c r="BW128" s="1"/>
  <c r="AO46"/>
  <c r="AO187"/>
  <c r="AO28"/>
  <c r="AS204"/>
  <c r="AS186" s="1"/>
  <c r="AS29" s="1"/>
  <c r="AN148"/>
  <c r="AN59"/>
  <c r="BX59" s="1"/>
  <c r="BX64"/>
  <c r="AN204"/>
  <c r="BX204" s="1"/>
  <c r="AQ72"/>
  <c r="AQ25" s="1"/>
  <c r="AN128"/>
  <c r="BX128" s="1"/>
  <c r="AS72"/>
  <c r="AS25" s="1"/>
  <c r="AN52"/>
  <c r="AN46"/>
  <c r="BX46" s="1"/>
  <c r="AS22"/>
  <c r="AQ32"/>
  <c r="AQ31" s="1"/>
  <c r="AQ24" s="1"/>
  <c r="AO171"/>
  <c r="AN186"/>
  <c r="AN29" s="1"/>
  <c r="BX29" s="1"/>
  <c r="AN39"/>
  <c r="BX40"/>
  <c r="AN33"/>
  <c r="AN32" s="1"/>
  <c r="BX32" s="1"/>
  <c r="AN22"/>
  <c r="BX22" s="1"/>
  <c r="AN66"/>
  <c r="AQ22"/>
  <c r="AO204"/>
  <c r="AP76"/>
  <c r="AP73" s="1"/>
  <c r="AP72" s="1"/>
  <c r="AP25" s="1"/>
  <c r="AO176"/>
  <c r="AO52"/>
  <c r="AO148"/>
  <c r="AO129"/>
  <c r="AO33"/>
  <c r="AO69"/>
  <c r="AO22"/>
  <c r="AO39"/>
  <c r="AO76"/>
  <c r="AO59"/>
  <c r="AO166"/>
  <c r="BW204"/>
  <c r="BW89"/>
  <c r="H22"/>
  <c r="BW188"/>
  <c r="J187"/>
  <c r="J186" s="1"/>
  <c r="J29" s="1"/>
  <c r="J21" s="1"/>
  <c r="J30" s="1"/>
  <c r="J22"/>
  <c r="K22"/>
  <c r="K187"/>
  <c r="K186" s="1"/>
  <c r="K29" s="1"/>
  <c r="K21" s="1"/>
  <c r="K30" s="1"/>
  <c r="G22"/>
  <c r="G187"/>
  <c r="G186" s="1"/>
  <c r="G29" s="1"/>
  <c r="G21" s="1"/>
  <c r="G30" s="1"/>
  <c r="I187"/>
  <c r="I186" s="1"/>
  <c r="I29" s="1"/>
  <c r="I21" s="1"/>
  <c r="I30" s="1"/>
  <c r="I22"/>
  <c r="E187"/>
  <c r="E186" s="1"/>
  <c r="E29" s="1"/>
  <c r="E21" s="1"/>
  <c r="E30" s="1"/>
  <c r="BW52"/>
  <c r="BW51" s="1"/>
  <c r="BX23"/>
  <c r="BX148"/>
  <c r="BX166"/>
  <c r="BW32"/>
  <c r="BX39"/>
  <c r="BX66"/>
  <c r="BW66"/>
  <c r="BX176"/>
  <c r="BX129"/>
  <c r="BX76"/>
  <c r="AP31" l="1"/>
  <c r="AP24" s="1"/>
  <c r="AS21"/>
  <c r="AS30" s="1"/>
  <c r="AR21"/>
  <c r="AR30" s="1"/>
  <c r="BX33"/>
  <c r="AN51"/>
  <c r="BX52"/>
  <c r="BW22"/>
  <c r="AN31"/>
  <c r="AN24" s="1"/>
  <c r="AT21"/>
  <c r="AT30" s="1"/>
  <c r="AP186"/>
  <c r="AP29" s="1"/>
  <c r="BY69"/>
  <c r="BZ69"/>
  <c r="BY28"/>
  <c r="BZ28"/>
  <c r="BY166"/>
  <c r="BZ166"/>
  <c r="BY59"/>
  <c r="BZ59"/>
  <c r="BY33"/>
  <c r="BZ33"/>
  <c r="BZ46"/>
  <c r="BY46"/>
  <c r="BY148"/>
  <c r="BZ148"/>
  <c r="BY39"/>
  <c r="BZ39"/>
  <c r="BZ52"/>
  <c r="BY52"/>
  <c r="BZ204"/>
  <c r="BY204"/>
  <c r="BZ171"/>
  <c r="BY171"/>
  <c r="BY187"/>
  <c r="BZ187"/>
  <c r="BZ23"/>
  <c r="BY23"/>
  <c r="BY176"/>
  <c r="BZ176"/>
  <c r="BY129"/>
  <c r="BZ129"/>
  <c r="BY76"/>
  <c r="BZ76"/>
  <c r="BY22"/>
  <c r="BZ22"/>
  <c r="AO186"/>
  <c r="AN72"/>
  <c r="AN25" s="1"/>
  <c r="AN21" s="1"/>
  <c r="BX186"/>
  <c r="AQ21"/>
  <c r="AQ30" s="1"/>
  <c r="AO51"/>
  <c r="AO26"/>
  <c r="AO27"/>
  <c r="AO73"/>
  <c r="AO32"/>
  <c r="AO128"/>
  <c r="AO66"/>
  <c r="BW76"/>
  <c r="BW73" s="1"/>
  <c r="BW72" s="1"/>
  <c r="BW25" s="1"/>
  <c r="BW187"/>
  <c r="BW186" s="1"/>
  <c r="BW29" s="1"/>
  <c r="BX51"/>
  <c r="BW31"/>
  <c r="BW24" s="1"/>
  <c r="BX27"/>
  <c r="AP21" l="1"/>
  <c r="AP30" s="1"/>
  <c r="BX72"/>
  <c r="BZ26"/>
  <c r="BY26"/>
  <c r="BZ186"/>
  <c r="BY186"/>
  <c r="BZ32"/>
  <c r="BY32"/>
  <c r="BZ66"/>
  <c r="BY66"/>
  <c r="BY51"/>
  <c r="BZ51"/>
  <c r="AO29"/>
  <c r="BY27"/>
  <c r="BZ27"/>
  <c r="BY128"/>
  <c r="BZ128"/>
  <c r="BY73"/>
  <c r="BZ73"/>
  <c r="AN30"/>
  <c r="BX21"/>
  <c r="AO31"/>
  <c r="AO72"/>
  <c r="BW21"/>
  <c r="BW30" s="1"/>
  <c r="BX31"/>
  <c r="BX25"/>
  <c r="BZ29" l="1"/>
  <c r="BY29"/>
  <c r="BY31"/>
  <c r="BZ31"/>
  <c r="BY72"/>
  <c r="BZ72"/>
  <c r="AO24"/>
  <c r="AO25"/>
  <c r="BX24"/>
  <c r="BY24" l="1"/>
  <c r="BZ24"/>
  <c r="BY25"/>
  <c r="BZ25"/>
  <c r="AO21"/>
  <c r="BY21" l="1"/>
  <c r="BZ21"/>
  <c r="AO30"/>
  <c r="BX30"/>
  <c r="BY30" l="1"/>
  <c r="BZ30"/>
</calcChain>
</file>

<file path=xl/sharedStrings.xml><?xml version="1.0" encoding="utf-8"?>
<sst xmlns="http://schemas.openxmlformats.org/spreadsheetml/2006/main" count="975" uniqueCount="536">
  <si>
    <t>Приложение  № 13</t>
  </si>
  <si>
    <t>к приказу Минэнерго России</t>
  </si>
  <si>
    <t>от « 25 »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</si>
  <si>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</si>
  <si>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</si>
  <si>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</si>
  <si>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</si>
  <si>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</si>
  <si>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</si>
  <si>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</si>
  <si>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</si>
  <si>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</si>
  <si>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</si>
  <si>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</si>
  <si>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</si>
  <si>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</si>
  <si>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</si>
  <si>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</si>
  <si>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</si>
  <si>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</si>
  <si>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</si>
  <si>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</si>
  <si>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</si>
  <si>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</si>
  <si>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</si>
  <si>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</si>
  <si>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млн. рублей
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</si>
  <si>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</si>
  <si>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</si>
  <si>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</si>
  <si>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</si>
  <si>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</si>
  <si>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</si>
  <si>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</si>
  <si>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</si>
  <si>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</si>
  <si>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</si>
  <si>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</si>
  <si>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</si>
  <si>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</si>
  <si>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</si>
  <si>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</si>
  <si>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</si>
  <si>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</si>
  <si>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</si>
  <si>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</si>
  <si>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</si>
  <si>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</si>
  <si>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</si>
  <si>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</si>
  <si>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</si>
  <si>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</si>
  <si>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</si>
  <si>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</si>
  <si>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</si>
  <si>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</si>
  <si>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</si>
  <si>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</si>
  <si>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</si>
  <si>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</si>
  <si>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</si>
  <si>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</si>
  <si>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</si>
  <si>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</si>
  <si>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</si>
  <si>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</si>
  <si>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</si>
  <si>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</si>
  <si>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</si>
  <si>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</si>
  <si>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</si>
  <si>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</si>
  <si>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</si>
  <si>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</si>
  <si>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</si>
  <si>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</si>
  <si>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</si>
  <si>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</si>
  <si>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</si>
  <si>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</si>
  <si>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</si>
  <si>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</si>
  <si>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</si>
  <si>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</si>
  <si>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</si>
  <si>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</si>
  <si>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</si>
  <si>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</si>
  <si>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</si>
  <si>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</si>
  <si>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</si>
  <si>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</si>
  <si>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</si>
  <si>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</si>
  <si>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</si>
  <si>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</si>
  <si>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</si>
  <si>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</si>
  <si>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</si>
  <si>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</si>
  <si>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</si>
  <si>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</si>
  <si>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</si>
  <si>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</si>
  <si>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</si>
  <si>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</si>
  <si>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</si>
  <si>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</si>
  <si>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</si>
  <si>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</si>
  <si>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</si>
  <si>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</si>
  <si>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</si>
  <si>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</si>
  <si>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</si>
  <si>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</si>
  <si>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</si>
  <si>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</si>
  <si>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</si>
  <si>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</si>
  <si>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</si>
  <si>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</si>
  <si>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</si>
  <si>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</si>
  <si>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</si>
  <si>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</si>
  <si>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</si>
  <si>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</si>
  <si>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M_Кр_КЛф29_11123.1.02</t>
  </si>
  <si>
    <t>I_Кр_КЛф46ф29_111123.1.03</t>
  </si>
  <si>
    <t>1.1.1.2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</si>
  <si>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</si>
  <si>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</si>
  <si>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t>I_Кр_ТП103_111231.02</t>
  </si>
  <si>
    <t>J_Кр_ТП92_111231.03</t>
  </si>
  <si>
    <t>L_Кр_ТП53_111231.04</t>
  </si>
  <si>
    <t>K_Кр_ТП106_111231.05</t>
  </si>
  <si>
    <t>J_Кр_ТП71_111231.07</t>
  </si>
  <si>
    <t>I_Кр_ТП107_111231.09</t>
  </si>
  <si>
    <t>L_Кр_ТП87_111231.11</t>
  </si>
  <si>
    <t>K_Кр_РП17_111231.12</t>
  </si>
  <si>
    <t>I_Кр_РП1_111231.13</t>
  </si>
  <si>
    <t>J_Кр_КТПН108_111231.14</t>
  </si>
  <si>
    <t>Филиал "Заполярная горэлектросеть"</t>
  </si>
  <si>
    <t>I_ПрН_РП1_111232.01</t>
  </si>
  <si>
    <t>I_ПрН_РП2_111232.02</t>
  </si>
  <si>
    <t>I_ПрЗ_РП1_111232.03</t>
  </si>
  <si>
    <t>I_ПрЗ_РП4_111232.05</t>
  </si>
  <si>
    <t>I_ПрЗ_РП3_111232.06</t>
  </si>
  <si>
    <t>J_ПрН_РП5_111232.07</t>
  </si>
  <si>
    <t>I_ПрЗ_РП2_111232.08</t>
  </si>
  <si>
    <t>J_ПрН_ТП29_111232.09</t>
  </si>
  <si>
    <t>K_ПрН_ТП54_111232.10</t>
  </si>
  <si>
    <t>K_ПрН_ТП29_111232.11</t>
  </si>
  <si>
    <t>J_ПрЗ_ТП1_111232.12</t>
  </si>
  <si>
    <t>K_ПрЗ_ТП16_111232.13</t>
  </si>
  <si>
    <t>K_ПрЗ_ТП19_111232.14</t>
  </si>
  <si>
    <t>K_Пр_КТПЖдановка_111232.15</t>
  </si>
  <si>
    <t>K_ПрЗ_ТП5А_111232.16</t>
  </si>
  <si>
    <t>K_ПрЗ_ТП15_111232.17</t>
  </si>
  <si>
    <t>L_ПрЗ_ТП14_111232.18</t>
  </si>
  <si>
    <t>K_ПрН_ТП52_111232.19</t>
  </si>
  <si>
    <t>K_ПрН_РП1_111232.20</t>
  </si>
  <si>
    <t>K_ПрН_ТП49_111232.21</t>
  </si>
  <si>
    <t>K_ПрЗ_ТП11А_111232.22</t>
  </si>
  <si>
    <t>J_ПрЗ_ТП9_111232.23</t>
  </si>
  <si>
    <t>J_ПрН_ТП15_111232.24</t>
  </si>
  <si>
    <t>J_ПрЗ_ТП5_111232.25</t>
  </si>
  <si>
    <t>J_ПрЗ_ТП10Б_111232.26</t>
  </si>
  <si>
    <t>J_ПрЗ_ТП24_111232.27</t>
  </si>
  <si>
    <t>K_ПрН_ТП69_111232.28</t>
  </si>
  <si>
    <t>K_ПрН_ТП20_111232.29</t>
  </si>
  <si>
    <t>L_ПрН_ТП13_111232.30</t>
  </si>
  <si>
    <t>L_ПрН_ТП24_111232.31</t>
  </si>
  <si>
    <t>J_ПрН_ТП37_111232.32</t>
  </si>
  <si>
    <t>J_ПрН_ТП65_111232.33</t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</si>
  <si>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</si>
  <si>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</si>
  <si>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</si>
  <si>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</si>
  <si>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</si>
  <si>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</si>
  <si>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</si>
  <si>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</si>
  <si>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</si>
  <si>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</si>
  <si>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</si>
  <si>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</si>
  <si>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</si>
  <si>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</si>
  <si>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</si>
  <si>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</si>
  <si>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</si>
  <si>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</si>
  <si>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</si>
  <si>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</si>
  <si>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</si>
  <si>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</si>
  <si>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</si>
  <si>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</si>
  <si>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</si>
  <si>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</si>
  <si>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</si>
  <si>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</si>
  <si>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</si>
  <si>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</si>
  <si>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</si>
  <si>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</si>
  <si>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</si>
  <si>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</si>
  <si>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</si>
  <si>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</si>
  <si>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</si>
  <si>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</si>
  <si>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</si>
  <si>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</si>
  <si>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</si>
  <si>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</si>
  <si>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</si>
  <si>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</si>
  <si>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</si>
  <si>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</si>
  <si>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</si>
  <si>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</si>
  <si>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</si>
  <si>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</si>
  <si>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шт.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</si>
  <si>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</si>
  <si>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</si>
  <si>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</si>
  <si>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</si>
  <si>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</si>
  <si>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</si>
  <si>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</si>
  <si>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</si>
  <si>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</si>
  <si>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</si>
  <si>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</si>
  <si>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</si>
  <si>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</si>
  <si>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</si>
  <si>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</si>
  <si>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</si>
  <si>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</si>
  <si>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</si>
  <si>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</si>
  <si>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</si>
  <si>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</si>
  <si>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</si>
  <si>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</si>
  <si>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</si>
  <si>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</si>
  <si>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</si>
  <si>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</si>
  <si>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</si>
  <si>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</si>
  <si>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</si>
  <si>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</si>
  <si>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</si>
  <si>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Строительство КЛ 0,4 кВ от РУ-0,4 кВ ТП-9  Р-7 и КЛ 0,4 кВ от РУ-0,4 кВ ТП-10А Р-11 до ВРУ 0,4 кВ МБДОУ детский сад №5 (ТП-016/2018 от 18.05.2018)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</si>
  <si>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</si>
  <si>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</si>
  <si>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</si>
  <si>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</si>
  <si>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</si>
  <si>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</si>
  <si>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</si>
  <si>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</si>
  <si>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</si>
  <si>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</si>
  <si>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</si>
  <si>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</si>
  <si>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</si>
  <si>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</si>
  <si>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</si>
  <si>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</si>
  <si>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</si>
  <si>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</si>
  <si>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</si>
  <si>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</si>
  <si>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</si>
  <si>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</si>
  <si>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</si>
  <si>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</si>
  <si>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</si>
  <si>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</si>
  <si>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</si>
  <si>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</si>
  <si>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</si>
  <si>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</si>
  <si>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</si>
  <si>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</si>
  <si>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</si>
  <si>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</si>
  <si>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</si>
  <si>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</si>
  <si>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</si>
  <si>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</si>
  <si>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</si>
  <si>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</si>
  <si>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</si>
  <si>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</si>
  <si>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</si>
  <si>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</si>
  <si>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1.2.1.2.1.2</t>
  </si>
  <si>
    <t>1.2.1.2.1.3</t>
  </si>
  <si>
    <t>1.2.1.2.1.4</t>
  </si>
  <si>
    <t>1.2.1.2.1.5</t>
  </si>
  <si>
    <t>1.2.1.2.1.6</t>
  </si>
  <si>
    <t>1.2.1.2.1.7</t>
  </si>
  <si>
    <t>1.2.1.2.1.8</t>
  </si>
  <si>
    <t>1.2.1.2.1.9</t>
  </si>
  <si>
    <t>1.2.1.2.1.10</t>
  </si>
  <si>
    <t>1.2.1.2.1.11</t>
  </si>
  <si>
    <t>1.2.1.2.2</t>
  </si>
  <si>
    <t>1.2.1.2.2.1</t>
  </si>
  <si>
    <t>1.2.1.2.2.2</t>
  </si>
  <si>
    <t>1.2.1.2.2.3</t>
  </si>
  <si>
    <t>1.2.1.2.2.4</t>
  </si>
  <si>
    <t>I_ПрЗ_ПС26_111232.04
L_ПрЗ_ПС26_111232.04
М_ПрЗ_ПС26_111232.04</t>
  </si>
  <si>
    <t>1.2.1.2.2.5</t>
  </si>
  <si>
    <t>1.2.1.2.2.6</t>
  </si>
  <si>
    <t>1.2.1.2.2.7</t>
  </si>
  <si>
    <t>1.2.1.2.2.8</t>
  </si>
  <si>
    <t>1.2.1.2.2.9</t>
  </si>
  <si>
    <t>1.2.1.2.2.10</t>
  </si>
  <si>
    <t>1.2.1.2.2.11</t>
  </si>
  <si>
    <t>1.2.1.2.2.12</t>
  </si>
  <si>
    <t>1.2.1.2.2.13</t>
  </si>
  <si>
    <t>1.2.1.2.2.14</t>
  </si>
  <si>
    <t>1.2.1.2.2.15</t>
  </si>
  <si>
    <t>1.2.1.2.2.16</t>
  </si>
  <si>
    <t>1.2.1.2.2.17</t>
  </si>
  <si>
    <t>1.2.1.2.2.18</t>
  </si>
  <si>
    <t>1.2.1.2.2.19</t>
  </si>
  <si>
    <t>1.2.1.2.2.20</t>
  </si>
  <si>
    <t>1.2.1.2.2.21</t>
  </si>
  <si>
    <t>1.2.1.2.2.22</t>
  </si>
  <si>
    <t>1.2.1.2.2.23</t>
  </si>
  <si>
    <t>1.2.1.2.2.24</t>
  </si>
  <si>
    <t>1.2.1.2.2.25</t>
  </si>
  <si>
    <t>1.2.1.2.2.26</t>
  </si>
  <si>
    <t>1.2.1.2.2.27</t>
  </si>
  <si>
    <t>1.2.1.2.2.28</t>
  </si>
  <si>
    <t>1.2.1.2.2.29</t>
  </si>
  <si>
    <t>1.2.1.2.2.30</t>
  </si>
  <si>
    <t>1.2.1.2.2.31</t>
  </si>
  <si>
    <t>1.2.1.2.2.32</t>
  </si>
  <si>
    <t>1.2.1.2.2.33</t>
  </si>
  <si>
    <t>1.2.1.2.2.34</t>
  </si>
  <si>
    <t>1.2.1.2.2.35</t>
  </si>
  <si>
    <t>J_ПрН_ТП43_12122.35</t>
  </si>
  <si>
    <t>1.2.1.2.2.36</t>
  </si>
  <si>
    <t>J_ПрЗ_ТП10А_12122.36</t>
  </si>
  <si>
    <t>1.2.1.2.2.37</t>
  </si>
  <si>
    <t>K_ПрН_ТП52_12122.37</t>
  </si>
  <si>
    <t>1.2.1.2.2.38</t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</si>
  <si>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</si>
  <si>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</si>
  <si>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</si>
  <si>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</si>
  <si>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</si>
  <si>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</si>
  <si>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</si>
  <si>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</si>
  <si>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</si>
  <si>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</si>
  <si>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</si>
  <si>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</si>
  <si>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</si>
  <si>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</si>
  <si>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</si>
  <si>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</si>
  <si>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</si>
  <si>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</si>
  <si>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</si>
  <si>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</si>
  <si>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</si>
  <si>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</si>
  <si>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</si>
  <si>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</si>
  <si>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</si>
  <si>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</si>
  <si>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</si>
  <si>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</si>
  <si>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</si>
  <si>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</si>
  <si>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</si>
  <si>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</si>
  <si>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</si>
  <si>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</si>
  <si>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</si>
  <si>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</si>
  <si>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</si>
  <si>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</si>
  <si>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</si>
  <si>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</si>
  <si>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</si>
  <si>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</si>
  <si>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</si>
  <si>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</si>
  <si>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</si>
  <si>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</si>
  <si>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</si>
  <si>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</si>
  <si>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</si>
  <si>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</si>
  <si>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</si>
  <si>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</si>
  <si>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</si>
  <si>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1.3.1.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</si>
  <si>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</si>
  <si>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</si>
  <si>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</si>
  <si>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</si>
  <si>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</si>
  <si>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</si>
  <si>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</si>
  <si>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</si>
  <si>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</si>
  <si>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</si>
  <si>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</si>
  <si>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</si>
  <si>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</si>
  <si>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</si>
  <si>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</si>
  <si>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</si>
  <si>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</si>
  <si>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</si>
  <si>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</si>
  <si>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</si>
  <si>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</si>
  <si>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</si>
  <si>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</si>
  <si>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</si>
  <si>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</si>
  <si>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</si>
  <si>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</si>
  <si>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</si>
  <si>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</si>
  <si>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</si>
  <si>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</si>
  <si>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</si>
  <si>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</si>
  <si>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</si>
  <si>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</si>
  <si>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</si>
  <si>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</si>
  <si>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</si>
  <si>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</si>
  <si>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</si>
  <si>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</si>
  <si>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</si>
  <si>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</si>
  <si>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</si>
  <si>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</si>
  <si>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</si>
  <si>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</si>
  <si>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</si>
  <si>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</si>
  <si>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</si>
  <si>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t>х</t>
  </si>
  <si>
    <r>
      <rPr>
        <b/>
        <sz val="12"/>
        <color theme="1"/>
        <rFont val="Times New Roman"/>
        <family val="1"/>
        <charset val="204"/>
      </rPr>
      <t>ТП-69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</si>
  <si>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</si>
  <si>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r>
      <rPr>
        <b/>
        <sz val="12"/>
        <color theme="1"/>
        <rFont val="Times New Roman"/>
        <family val="1"/>
        <charset val="204"/>
      </rPr>
      <t>ТП-103.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</si>
  <si>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r>
      <rPr>
        <b/>
        <sz val="12"/>
        <color theme="1"/>
        <rFont val="Times New Roman"/>
        <family val="1"/>
        <charset val="204"/>
      </rPr>
      <t>ТП-92.</t>
    </r>
    <r>
      <rPr>
        <sz val="12"/>
        <color theme="1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</si>
  <si>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color theme="1"/>
        <rFont val="Times New Roman"/>
        <family val="1"/>
        <charset val="204"/>
      </rPr>
      <t>ТП-106.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</si>
  <si>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ТП-71. </t>
    </r>
    <r>
      <rPr>
        <sz val="12"/>
        <color theme="1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</si>
  <si>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color theme="1"/>
        <rFont val="Times New Roman"/>
        <family val="1"/>
        <charset val="204"/>
      </rPr>
      <t xml:space="preserve">ТП-107. </t>
    </r>
    <r>
      <rPr>
        <sz val="12"/>
        <color theme="1"/>
        <rFont val="Times New Roman"/>
        <family val="1"/>
        <charset val="204"/>
      </rPr>
      <t>Замена силового трансформатора ТМ-250/10/0,4 на ТМГСУ 10/0,4-250 кВА 2 шт.</t>
    </r>
  </si>
  <si>
    <r>
      <rPr>
        <b/>
        <sz val="12"/>
        <color theme="1"/>
        <rFont val="Times New Roman"/>
        <family val="1"/>
        <charset val="204"/>
      </rPr>
      <t>РП-17.</t>
    </r>
    <r>
      <rPr>
        <sz val="12"/>
        <color theme="1"/>
        <rFont val="Times New Roman"/>
        <family val="1"/>
        <charset val="204"/>
      </rPr>
      <t xml:space="preserve"> ТМ-40 6/0.4 зав.№ 493881   ввод в эксплуатацию1972г.  - 1 шт;     </t>
    </r>
  </si>
  <si>
    <r>
      <rPr>
        <b/>
        <sz val="12"/>
        <color theme="1"/>
        <rFont val="Times New Roman"/>
        <family val="1"/>
        <charset val="204"/>
      </rPr>
      <t>КТПН-108</t>
    </r>
    <r>
      <rPr>
        <sz val="12"/>
        <color theme="1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</si>
  <si>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</si>
  <si>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r>
      <rPr>
        <b/>
        <sz val="12"/>
        <color theme="1"/>
        <rFont val="Times New Roman"/>
        <family val="1"/>
        <charset val="204"/>
      </rPr>
      <t>РП-2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</si>
  <si>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 xml:space="preserve">РП-1 г.Заполярный. 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</si>
  <si>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РП-4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</si>
  <si>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РП-3 г.Заполярный.</t>
    </r>
    <r>
      <rPr>
        <sz val="12"/>
        <color theme="1"/>
        <rFont val="Times New Roman"/>
        <family val="1"/>
        <charset val="204"/>
      </rPr>
      <t>Замена масляных выключателей ВМГ-133 на вакуумный ВВ-TEL  3 шт.</t>
    </r>
  </si>
  <si>
    <r>
      <rPr>
        <b/>
        <sz val="12"/>
        <color theme="1"/>
        <rFont val="Times New Roman"/>
        <family val="1"/>
        <charset val="204"/>
      </rPr>
      <t>РП-5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</si>
  <si>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>РП-2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</si>
  <si>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</si>
  <si>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color theme="1"/>
        <rFont val="Times New Roman"/>
        <family val="1"/>
        <charset val="204"/>
      </rPr>
      <t>ТП-54 пгт.Никель.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</si>
  <si>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</si>
  <si>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ТП-1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</si>
  <si>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ТП-16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</si>
  <si>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ТП-19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6/0,4-630 кВА 2 шт.</t>
    </r>
  </si>
  <si>
    <r>
      <rPr>
        <b/>
        <sz val="12"/>
        <color theme="1"/>
        <rFont val="Times New Roman"/>
        <family val="1"/>
        <charset val="204"/>
      </rPr>
      <t>КТП "Ждановка".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</si>
  <si>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ТП-5А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</si>
  <si>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</si>
  <si>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ТП-52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</si>
  <si>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</si>
  <si>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ТП-49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</si>
  <si>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ТП-11А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</si>
  <si>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ТП-9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</si>
  <si>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ТП-15 п. 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</si>
  <si>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color theme="1"/>
        <rFont val="Times New Roman"/>
        <family val="1"/>
        <charset val="204"/>
      </rPr>
      <t xml:space="preserve">ТП-5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</si>
  <si>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ТП-10Б  г. 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</si>
  <si>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color theme="1"/>
        <rFont val="Times New Roman"/>
        <family val="1"/>
        <charset val="204"/>
      </rPr>
      <t>ТП-24  г.Заполярный</t>
    </r>
    <r>
      <rPr>
        <sz val="12"/>
        <color theme="1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</si>
  <si>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color theme="1"/>
        <rFont val="Times New Roman"/>
        <family val="1"/>
        <charset val="204"/>
      </rPr>
      <t>ТП-20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</si>
  <si>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ТП-37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</si>
  <si>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ТП-65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</si>
  <si>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ТП-43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</si>
  <si>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ТП-43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</si>
  <si>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sz val="12"/>
        <color theme="1"/>
        <rFont val="Times New Roman"/>
        <family val="1"/>
        <charset val="204"/>
      </rPr>
      <t>Реконструкция</t>
    </r>
    <r>
      <rPr>
        <b/>
        <sz val="12"/>
        <color theme="1"/>
        <rFont val="Times New Roman"/>
        <family val="1"/>
        <charset val="204"/>
      </rPr>
      <t xml:space="preserve"> ТП-10А  инв. № 0008368_з  г. Заполярный</t>
    </r>
    <r>
      <rPr>
        <sz val="12"/>
        <color theme="1"/>
        <rFont val="Times New Roman"/>
        <family val="1"/>
        <charset val="204"/>
      </rPr>
      <t>. Замена силовых трансформаторов на ТМГ 6/0,4-400 кВА 1шт.</t>
    </r>
  </si>
  <si>
    <r>
      <rPr>
        <b/>
        <sz val="12"/>
        <color theme="1"/>
        <rFont val="Times New Roman"/>
        <family val="1"/>
        <charset val="204"/>
      </rPr>
      <t xml:space="preserve">ТП-5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1 шт.</t>
    </r>
  </si>
  <si>
    <t>1.2.2.1.1.15</t>
  </si>
  <si>
    <t>Реконструкция кабельных выводов 6 кВ: ф. 10 (от ПС-40А до опоры №1 Л-10) и Ф.11 (от ПС-40А до опоры №1 Л-11) в г. Ковдор.</t>
  </si>
  <si>
    <t>К_Кр_ВЛ№11_1221.1.15</t>
  </si>
  <si>
    <t>1.2.3.6.1.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</si>
  <si>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</si>
  <si>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</si>
  <si>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t>М_Кр_ОС_АСКУЭ_1236.1.01</t>
  </si>
  <si>
    <t>1.6.1.1.10</t>
  </si>
  <si>
    <t>Дизельная электростанция</t>
  </si>
  <si>
    <t>К_Кр_ОС_1611.10</t>
  </si>
  <si>
    <t>Строительство кабельной линии 10 кВ от РП-1 до ТП-65.Прокладка кабельной линии 10 кВ с заменой ячейки  на  РП-1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</si>
  <si>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rgb="FFFF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20.07.2020г. №139</t>
    </r>
  </si>
  <si>
    <t>выполнено 2019 год</t>
  </si>
  <si>
    <t>выполнено 2018 год</t>
  </si>
  <si>
    <t xml:space="preserve">в 2019 году выполнены проектные работы. Работы исключены  из ИП   </t>
  </si>
  <si>
    <t>-</t>
  </si>
  <si>
    <t>выполнено 2020 год (хоз.способ)</t>
  </si>
  <si>
    <t>1- этап  выполнено  2018 год</t>
  </si>
  <si>
    <t>выполнено 2020 год (уточнение стоимости по закупочным процедурам)</t>
  </si>
  <si>
    <t>выполнены  проектные работы; строительство   в  стадии  выполнения (незавершенное строительство )</t>
  </si>
  <si>
    <t xml:space="preserve">договор поставки  № 99-20-1768 28.12.2020, предоплата  67 тыс. руб.   Поставка  оборудования  ожидается  в   феврале 2021г </t>
  </si>
  <si>
    <t>за 1 квартал  2021 года</t>
  </si>
  <si>
    <t>Год раскрытия информации: 2021 год</t>
  </si>
  <si>
    <t xml:space="preserve"> </t>
  </si>
  <si>
    <t>Принятие основных средств и нематериальных активов к бухгалтерскому учету в 2021 году (год N)</t>
  </si>
  <si>
    <t>выполнены проектные работы, СМР - 3 квартал</t>
  </si>
  <si>
    <r>
      <rPr>
        <b/>
        <sz val="12"/>
        <color theme="1"/>
        <rFont val="Times New Roman"/>
        <family val="1"/>
        <charset val="204"/>
      </rPr>
      <t xml:space="preserve">ТП-53. </t>
    </r>
    <r>
      <rPr>
        <sz val="12"/>
        <color theme="1"/>
        <rFont val="Times New Roman"/>
        <family val="1"/>
        <charset val="204"/>
      </rPr>
      <t>Замена силовых трансформаторов ТМ-320/6/0,4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</si>
  <si>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ТП-87. </t>
    </r>
    <r>
      <rPr>
        <sz val="12"/>
        <color theme="1"/>
        <rFont val="Times New Roman"/>
        <family val="1"/>
        <charset val="204"/>
      </rPr>
      <t xml:space="preserve">ТМ-250 6/0.4 зав.№ 635489, ввод в эксплуатацию1972г.  - 1 шт,      </t>
    </r>
  </si>
  <si>
    <r>
      <rPr>
        <b/>
        <sz val="12"/>
        <color theme="1"/>
        <rFont val="Times New Roman"/>
        <family val="1"/>
        <charset val="204"/>
      </rPr>
      <t xml:space="preserve">РП-1, </t>
    </r>
    <r>
      <rPr>
        <sz val="12"/>
        <color theme="1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</si>
  <si>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r>
      <rPr>
        <b/>
        <sz val="12"/>
        <color theme="1"/>
        <rFont val="Times New Roman"/>
        <family val="1"/>
        <charset val="204"/>
      </rPr>
      <t>ПС-26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ВМП-10К на вакуумный ВВ-TEL </t>
    </r>
  </si>
  <si>
    <r>
      <rPr>
        <b/>
        <sz val="12"/>
        <color theme="1"/>
        <rFont val="Times New Roman"/>
        <family val="1"/>
        <charset val="204"/>
      </rPr>
      <t>ТП-14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6/0,4-630 кВА 1 шт.</t>
    </r>
  </si>
  <si>
    <r>
      <rPr>
        <b/>
        <sz val="12"/>
        <color theme="1"/>
        <rFont val="Times New Roman"/>
        <family val="1"/>
        <charset val="204"/>
      </rPr>
      <t>ТП-13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</si>
  <si>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ТП-24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</si>
</sst>
</file>

<file path=xl/styles.xml><?xml version="1.0" encoding="utf-8"?>
<styleSheet xmlns="http://schemas.openxmlformats.org/spreadsheetml/2006/main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_ ;\-#,##0.000\ "/>
    <numFmt numFmtId="169" formatCode="_-* #,##0.000\ _₽_-;\-* #,##0.000\ _₽_-;_-* &quot;-&quot;??\ _₽_-;_-@_-"/>
    <numFmt numFmtId="170" formatCode="0.0"/>
  </numFmts>
  <fonts count="36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charset val="204"/>
    </font>
    <font>
      <sz val="14"/>
      <color rgb="FFFF0000"/>
      <name val="Times New Roman"/>
      <family val="1"/>
      <charset val="204"/>
    </font>
    <font>
      <b/>
      <u/>
      <sz val="14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E8FFCD"/>
        <bgColor indexed="64"/>
      </patternFill>
    </fill>
    <fill>
      <patternFill patternType="solid">
        <fgColor rgb="FFFFEBFE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E6FED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2">
    <xf numFmtId="0" fontId="0" fillId="0" borderId="0"/>
    <xf numFmtId="0" fontId="2" fillId="0" borderId="0"/>
    <xf numFmtId="0" fontId="3" fillId="0" borderId="0"/>
    <xf numFmtId="0" fontId="7" fillId="0" borderId="0"/>
    <xf numFmtId="0" fontId="7" fillId="0" borderId="0"/>
    <xf numFmtId="0" fontId="2" fillId="0" borderId="0"/>
    <xf numFmtId="43" fontId="2" fillId="0" borderId="0" applyFont="0" applyFill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1" fillId="0" borderId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6" borderId="0" applyNumberFormat="0" applyBorder="0" applyAlignment="0" applyProtection="0"/>
    <xf numFmtId="0" fontId="12" fillId="14" borderId="16" applyNumberFormat="0" applyAlignment="0" applyProtection="0"/>
    <xf numFmtId="0" fontId="13" fillId="27" borderId="17" applyNumberFormat="0" applyAlignment="0" applyProtection="0"/>
    <xf numFmtId="0" fontId="14" fillId="27" borderId="16" applyNumberFormat="0" applyAlignment="0" applyProtection="0"/>
    <xf numFmtId="0" fontId="15" fillId="0" borderId="18" applyNumberFormat="0" applyFill="0" applyAlignment="0" applyProtection="0"/>
    <xf numFmtId="0" fontId="16" fillId="0" borderId="19" applyNumberFormat="0" applyFill="0" applyAlignment="0" applyProtection="0"/>
    <xf numFmtId="0" fontId="17" fillId="0" borderId="20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21" applyNumberFormat="0" applyFill="0" applyAlignment="0" applyProtection="0"/>
    <xf numFmtId="0" fontId="19" fillId="28" borderId="22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10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30" borderId="23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24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9" fillId="11" borderId="0" applyNumberFormat="0" applyBorder="0" applyAlignment="0" applyProtection="0"/>
  </cellStyleXfs>
  <cellXfs count="188">
    <xf numFmtId="0" fontId="0" fillId="0" borderId="0" xfId="0"/>
    <xf numFmtId="165" fontId="8" fillId="3" borderId="2" xfId="0" applyNumberFormat="1" applyFont="1" applyFill="1" applyBorder="1" applyAlignment="1">
      <alignment horizontal="center" vertical="center" wrapText="1"/>
    </xf>
    <xf numFmtId="1" fontId="8" fillId="3" borderId="2" xfId="0" applyNumberFormat="1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165" fontId="8" fillId="4" borderId="2" xfId="0" applyNumberFormat="1" applyFont="1" applyFill="1" applyBorder="1" applyAlignment="1">
      <alignment horizontal="center" vertical="center" wrapText="1"/>
    </xf>
    <xf numFmtId="1" fontId="8" fillId="4" borderId="2" xfId="0" applyNumberFormat="1" applyFont="1" applyFill="1" applyBorder="1" applyAlignment="1">
      <alignment horizontal="center" vertical="center" wrapText="1"/>
    </xf>
    <xf numFmtId="165" fontId="8" fillId="5" borderId="2" xfId="0" applyNumberFormat="1" applyFont="1" applyFill="1" applyBorder="1" applyAlignment="1">
      <alignment horizontal="center" vertical="center" wrapText="1"/>
    </xf>
    <xf numFmtId="1" fontId="8" fillId="5" borderId="2" xfId="0" applyNumberFormat="1" applyFont="1" applyFill="1" applyBorder="1" applyAlignment="1">
      <alignment horizontal="center" vertical="center" wrapText="1"/>
    </xf>
    <xf numFmtId="0" fontId="8" fillId="3" borderId="2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165" fontId="8" fillId="6" borderId="2" xfId="5" applyNumberFormat="1" applyFont="1" applyFill="1" applyBorder="1" applyAlignment="1" applyProtection="1">
      <alignment horizontal="left" vertical="center" wrapText="1"/>
      <protection locked="0"/>
    </xf>
    <xf numFmtId="0" fontId="8" fillId="4" borderId="2" xfId="0" applyNumberFormat="1" applyFont="1" applyFill="1" applyBorder="1" applyAlignment="1">
      <alignment horizontal="center" vertical="center" wrapText="1"/>
    </xf>
    <xf numFmtId="165" fontId="8" fillId="7" borderId="2" xfId="5" applyNumberFormat="1" applyFont="1" applyFill="1" applyBorder="1" applyAlignment="1" applyProtection="1">
      <alignment horizontal="left" vertical="center" wrapText="1"/>
      <protection locked="0"/>
    </xf>
    <xf numFmtId="0" fontId="4" fillId="4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165" fontId="4" fillId="0" borderId="2" xfId="5" applyNumberFormat="1" applyFont="1" applyFill="1" applyBorder="1" applyAlignment="1" applyProtection="1">
      <alignment horizontal="left" vertical="center" wrapText="1"/>
      <protection locked="0"/>
    </xf>
    <xf numFmtId="0" fontId="4" fillId="0" borderId="2" xfId="0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49" fontId="8" fillId="4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8" fillId="5" borderId="2" xfId="0" applyNumberFormat="1" applyFont="1" applyFill="1" applyBorder="1" applyAlignment="1">
      <alignment horizontal="center" vertical="center" wrapText="1"/>
    </xf>
    <xf numFmtId="165" fontId="8" fillId="8" borderId="2" xfId="5" applyNumberFormat="1" applyFont="1" applyFill="1" applyBorder="1" applyAlignment="1" applyProtection="1">
      <alignment horizontal="left" vertical="center" wrapText="1"/>
      <protection locked="0"/>
    </xf>
    <xf numFmtId="0" fontId="8" fillId="5" borderId="2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0" fontId="4" fillId="0" borderId="2" xfId="2" applyNumberFormat="1" applyFont="1" applyFill="1" applyBorder="1" applyAlignment="1">
      <alignment vertical="center" wrapText="1"/>
    </xf>
    <xf numFmtId="0" fontId="4" fillId="0" borderId="2" xfId="2" applyNumberFormat="1" applyFont="1" applyBorder="1" applyAlignment="1">
      <alignment horizontal="center" vertical="center"/>
    </xf>
    <xf numFmtId="1" fontId="4" fillId="0" borderId="2" xfId="2" applyNumberFormat="1" applyFont="1" applyBorder="1" applyAlignment="1">
      <alignment horizontal="center" vertical="center"/>
    </xf>
    <xf numFmtId="0" fontId="8" fillId="31" borderId="2" xfId="0" applyNumberFormat="1" applyFont="1" applyFill="1" applyBorder="1" applyAlignment="1">
      <alignment horizontal="center" vertical="center" wrapText="1"/>
    </xf>
    <xf numFmtId="165" fontId="8" fillId="32" borderId="2" xfId="5" applyNumberFormat="1" applyFont="1" applyFill="1" applyBorder="1" applyAlignment="1" applyProtection="1">
      <alignment horizontal="left" vertical="center" wrapText="1"/>
      <protection locked="0"/>
    </xf>
    <xf numFmtId="0" fontId="8" fillId="31" borderId="2" xfId="0" applyFont="1" applyFill="1" applyBorder="1" applyAlignment="1">
      <alignment horizontal="center" vertical="center" wrapText="1"/>
    </xf>
    <xf numFmtId="165" fontId="8" fillId="31" borderId="2" xfId="0" applyNumberFormat="1" applyFont="1" applyFill="1" applyBorder="1" applyAlignment="1">
      <alignment horizontal="center" vertical="center" wrapText="1"/>
    </xf>
    <xf numFmtId="1" fontId="8" fillId="31" borderId="2" xfId="0" applyNumberFormat="1" applyFont="1" applyFill="1" applyBorder="1" applyAlignment="1">
      <alignment horizontal="center" vertical="center" wrapText="1"/>
    </xf>
    <xf numFmtId="0" fontId="8" fillId="33" borderId="2" xfId="0" applyNumberFormat="1" applyFont="1" applyFill="1" applyBorder="1" applyAlignment="1">
      <alignment horizontal="center" vertical="center" wrapText="1"/>
    </xf>
    <xf numFmtId="165" fontId="8" fillId="34" borderId="2" xfId="5" applyNumberFormat="1" applyFont="1" applyFill="1" applyBorder="1" applyAlignment="1" applyProtection="1">
      <alignment horizontal="left" vertical="center" wrapText="1"/>
      <protection locked="0"/>
    </xf>
    <xf numFmtId="0" fontId="8" fillId="33" borderId="2" xfId="0" applyFont="1" applyFill="1" applyBorder="1" applyAlignment="1">
      <alignment horizontal="center" vertical="center" wrapText="1"/>
    </xf>
    <xf numFmtId="165" fontId="8" fillId="33" borderId="2" xfId="0" applyNumberFormat="1" applyFont="1" applyFill="1" applyBorder="1" applyAlignment="1">
      <alignment horizontal="center" vertical="center" wrapText="1"/>
    </xf>
    <xf numFmtId="1" fontId="8" fillId="33" borderId="2" xfId="0" applyNumberFormat="1" applyFont="1" applyFill="1" applyBorder="1" applyAlignment="1">
      <alignment horizontal="center" vertical="center" wrapText="1"/>
    </xf>
    <xf numFmtId="49" fontId="4" fillId="35" borderId="2" xfId="2" applyNumberFormat="1" applyFont="1" applyFill="1" applyBorder="1" applyAlignment="1">
      <alignment horizontal="center" vertical="center"/>
    </xf>
    <xf numFmtId="0" fontId="4" fillId="35" borderId="2" xfId="2" applyNumberFormat="1" applyFont="1" applyFill="1" applyBorder="1" applyAlignment="1">
      <alignment vertical="center" wrapText="1"/>
    </xf>
    <xf numFmtId="0" fontId="4" fillId="35" borderId="2" xfId="2" applyNumberFormat="1" applyFont="1" applyFill="1" applyBorder="1" applyAlignment="1">
      <alignment horizontal="center" vertical="center"/>
    </xf>
    <xf numFmtId="1" fontId="4" fillId="35" borderId="2" xfId="2" applyNumberFormat="1" applyFont="1" applyFill="1" applyBorder="1" applyAlignment="1">
      <alignment horizontal="center" vertical="center"/>
    </xf>
    <xf numFmtId="165" fontId="4" fillId="35" borderId="2" xfId="2" applyNumberFormat="1" applyFont="1" applyFill="1" applyBorder="1" applyAlignment="1">
      <alignment horizontal="center" vertical="center"/>
    </xf>
    <xf numFmtId="165" fontId="4" fillId="0" borderId="2" xfId="5" applyNumberFormat="1" applyFont="1" applyFill="1" applyBorder="1" applyAlignment="1">
      <alignment horizontal="left" vertical="center" wrapText="1"/>
    </xf>
    <xf numFmtId="165" fontId="4" fillId="0" borderId="2" xfId="5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49" fontId="4" fillId="36" borderId="2" xfId="2" applyNumberFormat="1" applyFont="1" applyFill="1" applyBorder="1" applyAlignment="1">
      <alignment horizontal="center" vertical="center"/>
    </xf>
    <xf numFmtId="0" fontId="4" fillId="36" borderId="2" xfId="2" applyNumberFormat="1" applyFont="1" applyFill="1" applyBorder="1" applyAlignment="1">
      <alignment vertical="center" wrapText="1"/>
    </xf>
    <xf numFmtId="0" fontId="4" fillId="36" borderId="2" xfId="2" applyNumberFormat="1" applyFont="1" applyFill="1" applyBorder="1" applyAlignment="1">
      <alignment horizontal="center" vertical="center"/>
    </xf>
    <xf numFmtId="165" fontId="4" fillId="0" borderId="3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left" vertical="center" wrapText="1"/>
    </xf>
    <xf numFmtId="14" fontId="8" fillId="33" borderId="2" xfId="0" applyNumberFormat="1" applyFont="1" applyFill="1" applyBorder="1" applyAlignment="1">
      <alignment horizontal="center" vertical="center" wrapText="1"/>
    </xf>
    <xf numFmtId="14" fontId="8" fillId="4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9" fontId="8" fillId="5" borderId="2" xfId="0" applyNumberFormat="1" applyFont="1" applyFill="1" applyBorder="1" applyAlignment="1">
      <alignment horizontal="center" vertical="center" wrapText="1"/>
    </xf>
    <xf numFmtId="9" fontId="8" fillId="3" borderId="2" xfId="0" applyNumberFormat="1" applyFont="1" applyFill="1" applyBorder="1" applyAlignment="1">
      <alignment horizontal="center" vertical="center" wrapText="1"/>
    </xf>
    <xf numFmtId="9" fontId="8" fillId="4" borderId="2" xfId="0" applyNumberFormat="1" applyFont="1" applyFill="1" applyBorder="1" applyAlignment="1">
      <alignment horizontal="center" vertical="center" wrapText="1"/>
    </xf>
    <xf numFmtId="9" fontId="8" fillId="31" borderId="2" xfId="0" applyNumberFormat="1" applyFont="1" applyFill="1" applyBorder="1" applyAlignment="1">
      <alignment horizontal="center" vertical="center" wrapText="1"/>
    </xf>
    <xf numFmtId="9" fontId="8" fillId="33" borderId="2" xfId="0" applyNumberFormat="1" applyFont="1" applyFill="1" applyBorder="1" applyAlignment="1">
      <alignment horizontal="center" vertical="center" wrapText="1"/>
    </xf>
    <xf numFmtId="168" fontId="4" fillId="35" borderId="2" xfId="2" applyNumberFormat="1" applyFont="1" applyFill="1" applyBorder="1" applyAlignment="1">
      <alignment horizontal="center" vertical="center"/>
    </xf>
    <xf numFmtId="168" fontId="4" fillId="36" borderId="2" xfId="2" applyNumberFormat="1" applyFont="1" applyFill="1" applyBorder="1" applyAlignment="1">
      <alignment horizontal="center" vertical="center"/>
    </xf>
    <xf numFmtId="1" fontId="4" fillId="36" borderId="2" xfId="2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165" fontId="4" fillId="0" borderId="2" xfId="2" applyNumberFormat="1" applyFont="1" applyBorder="1" applyAlignment="1">
      <alignment horizontal="center" vertical="center"/>
    </xf>
    <xf numFmtId="165" fontId="4" fillId="2" borderId="2" xfId="4" applyNumberFormat="1" applyFont="1" applyFill="1" applyBorder="1" applyAlignment="1">
      <alignment horizontal="center" vertical="center"/>
    </xf>
    <xf numFmtId="1" fontId="4" fillId="2" borderId="2" xfId="4" applyNumberFormat="1" applyFont="1" applyFill="1" applyBorder="1" applyAlignment="1">
      <alignment horizontal="center" vertical="center"/>
    </xf>
    <xf numFmtId="165" fontId="4" fillId="0" borderId="2" xfId="6" applyNumberFormat="1" applyFont="1" applyFill="1" applyBorder="1" applyAlignment="1">
      <alignment horizontal="center" vertical="center" wrapText="1"/>
    </xf>
    <xf numFmtId="9" fontId="4" fillId="0" borderId="2" xfId="1" applyNumberFormat="1" applyFont="1" applyFill="1" applyBorder="1" applyAlignment="1">
      <alignment horizontal="center" vertical="center" wrapText="1"/>
    </xf>
    <xf numFmtId="0" fontId="4" fillId="2" borderId="0" xfId="1" applyFont="1" applyFill="1"/>
    <xf numFmtId="0" fontId="4" fillId="2" borderId="0" xfId="2" applyFont="1" applyFill="1" applyAlignment="1">
      <alignment horizontal="center" vertical="center"/>
    </xf>
    <xf numFmtId="0" fontId="4" fillId="2" borderId="0" xfId="1" applyFont="1" applyFill="1" applyAlignment="1">
      <alignment horizontal="right"/>
    </xf>
    <xf numFmtId="0" fontId="5" fillId="2" borderId="0" xfId="1" applyFont="1" applyFill="1" applyAlignment="1">
      <alignment horizontal="right" vertical="center"/>
    </xf>
    <xf numFmtId="0" fontId="5" fillId="2" borderId="0" xfId="1" applyFont="1" applyFill="1" applyAlignment="1">
      <alignment horizontal="right"/>
    </xf>
    <xf numFmtId="0" fontId="5" fillId="0" borderId="0" xfId="1" applyFont="1" applyAlignment="1">
      <alignment horizontal="right"/>
    </xf>
    <xf numFmtId="0" fontId="4" fillId="2" borderId="0" xfId="1" applyFont="1" applyFill="1" applyBorder="1"/>
    <xf numFmtId="0" fontId="5" fillId="2" borderId="0" xfId="1" applyFont="1" applyFill="1" applyBorder="1" applyAlignment="1">
      <alignment horizontal="center"/>
    </xf>
    <xf numFmtId="0" fontId="30" fillId="2" borderId="0" xfId="3" applyFont="1" applyFill="1" applyBorder="1"/>
    <xf numFmtId="0" fontId="4" fillId="2" borderId="0" xfId="4" applyFont="1" applyFill="1" applyBorder="1" applyAlignment="1">
      <alignment vertical="center"/>
    </xf>
    <xf numFmtId="0" fontId="4" fillId="2" borderId="2" xfId="4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2" xfId="4" applyFont="1" applyFill="1" applyBorder="1" applyAlignment="1">
      <alignment horizontal="center" vertical="center" textRotation="90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2" xfId="4" applyFont="1" applyFill="1" applyBorder="1" applyAlignment="1">
      <alignment horizontal="center" vertical="center"/>
    </xf>
    <xf numFmtId="16" fontId="4" fillId="2" borderId="2" xfId="4" applyNumberFormat="1" applyFont="1" applyFill="1" applyBorder="1" applyAlignment="1">
      <alignment horizontal="center" vertical="center"/>
    </xf>
    <xf numFmtId="14" fontId="4" fillId="2" borderId="2" xfId="4" applyNumberFormat="1" applyFont="1" applyFill="1" applyBorder="1" applyAlignment="1">
      <alignment horizontal="center" vertical="center"/>
    </xf>
    <xf numFmtId="9" fontId="4" fillId="35" borderId="2" xfId="1" applyNumberFormat="1" applyFont="1" applyFill="1" applyBorder="1" applyAlignment="1">
      <alignment horizontal="center" vertical="center"/>
    </xf>
    <xf numFmtId="9" fontId="8" fillId="4" borderId="2" xfId="1" applyNumberFormat="1" applyFont="1" applyFill="1" applyBorder="1" applyAlignment="1">
      <alignment horizontal="center" vertical="center"/>
    </xf>
    <xf numFmtId="9" fontId="8" fillId="5" borderId="2" xfId="1" applyNumberFormat="1" applyFont="1" applyFill="1" applyBorder="1" applyAlignment="1">
      <alignment horizontal="center" vertical="center"/>
    </xf>
    <xf numFmtId="9" fontId="8" fillId="33" borderId="2" xfId="1" applyNumberFormat="1" applyFont="1" applyFill="1" applyBorder="1" applyAlignment="1">
      <alignment horizontal="center" vertical="center"/>
    </xf>
    <xf numFmtId="9" fontId="4" fillId="36" borderId="2" xfId="1" applyNumberFormat="1" applyFont="1" applyFill="1" applyBorder="1" applyAlignment="1">
      <alignment horizontal="center" vertical="center"/>
    </xf>
    <xf numFmtId="9" fontId="4" fillId="0" borderId="2" xfId="1" applyNumberFormat="1" applyFont="1" applyFill="1" applyBorder="1" applyAlignment="1">
      <alignment horizontal="center" vertical="center"/>
    </xf>
    <xf numFmtId="9" fontId="8" fillId="31" borderId="2" xfId="1" applyNumberFormat="1" applyFont="1" applyFill="1" applyBorder="1" applyAlignment="1">
      <alignment horizontal="center" vertical="center"/>
    </xf>
    <xf numFmtId="1" fontId="4" fillId="0" borderId="2" xfId="5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165" fontId="4" fillId="36" borderId="2" xfId="6" applyNumberFormat="1" applyFont="1" applyFill="1" applyBorder="1" applyAlignment="1">
      <alignment horizontal="center" vertical="center" wrapText="1"/>
    </xf>
    <xf numFmtId="9" fontId="4" fillId="36" borderId="2" xfId="1" applyNumberFormat="1" applyFont="1" applyFill="1" applyBorder="1" applyAlignment="1">
      <alignment horizontal="center" vertical="center" wrapText="1"/>
    </xf>
    <xf numFmtId="165" fontId="4" fillId="38" borderId="2" xfId="6" applyNumberFormat="1" applyFont="1" applyFill="1" applyBorder="1" applyAlignment="1">
      <alignment horizontal="center" vertical="center" wrapText="1"/>
    </xf>
    <xf numFmtId="9" fontId="4" fillId="38" borderId="2" xfId="1" applyNumberFormat="1" applyFont="1" applyFill="1" applyBorder="1" applyAlignment="1">
      <alignment horizontal="center" vertical="center" wrapText="1"/>
    </xf>
    <xf numFmtId="165" fontId="4" fillId="3" borderId="2" xfId="6" applyNumberFormat="1" applyFont="1" applyFill="1" applyBorder="1" applyAlignment="1">
      <alignment horizontal="center" vertical="center" wrapText="1"/>
    </xf>
    <xf numFmtId="9" fontId="4" fillId="3" borderId="2" xfId="1" applyNumberFormat="1" applyFont="1" applyFill="1" applyBorder="1" applyAlignment="1">
      <alignment horizontal="center" vertical="center" wrapText="1"/>
    </xf>
    <xf numFmtId="165" fontId="4" fillId="39" borderId="2" xfId="6" applyNumberFormat="1" applyFont="1" applyFill="1" applyBorder="1" applyAlignment="1">
      <alignment horizontal="center" vertical="center" wrapText="1"/>
    </xf>
    <xf numFmtId="9" fontId="4" fillId="39" borderId="2" xfId="1" applyNumberFormat="1" applyFont="1" applyFill="1" applyBorder="1" applyAlignment="1">
      <alignment horizontal="center" vertical="center" wrapText="1"/>
    </xf>
    <xf numFmtId="9" fontId="8" fillId="37" borderId="2" xfId="0" applyNumberFormat="1" applyFont="1" applyFill="1" applyBorder="1" applyAlignment="1">
      <alignment horizontal="center" vertical="center" wrapText="1"/>
    </xf>
    <xf numFmtId="165" fontId="4" fillId="37" borderId="2" xfId="6" applyNumberFormat="1" applyFont="1" applyFill="1" applyBorder="1" applyAlignment="1">
      <alignment horizontal="center" vertical="center" wrapText="1"/>
    </xf>
    <xf numFmtId="9" fontId="4" fillId="37" borderId="2" xfId="1" applyNumberFormat="1" applyFont="1" applyFill="1" applyBorder="1" applyAlignment="1">
      <alignment horizontal="center" vertical="center" wrapText="1"/>
    </xf>
    <xf numFmtId="165" fontId="4" fillId="31" borderId="2" xfId="6" applyNumberFormat="1" applyFont="1" applyFill="1" applyBorder="1" applyAlignment="1">
      <alignment horizontal="center" vertical="center" wrapText="1"/>
    </xf>
    <xf numFmtId="9" fontId="4" fillId="31" borderId="2" xfId="1" applyNumberFormat="1" applyFont="1" applyFill="1" applyBorder="1" applyAlignment="1">
      <alignment horizontal="center" vertical="center" wrapText="1"/>
    </xf>
    <xf numFmtId="165" fontId="4" fillId="33" borderId="2" xfId="6" applyNumberFormat="1" applyFont="1" applyFill="1" applyBorder="1" applyAlignment="1">
      <alignment horizontal="center" vertical="center" wrapText="1"/>
    </xf>
    <xf numFmtId="9" fontId="4" fillId="33" borderId="2" xfId="1" applyNumberFormat="1" applyFont="1" applyFill="1" applyBorder="1" applyAlignment="1">
      <alignment horizontal="center" vertical="center" wrapText="1"/>
    </xf>
    <xf numFmtId="165" fontId="4" fillId="35" borderId="2" xfId="6" applyNumberFormat="1" applyFont="1" applyFill="1" applyBorder="1" applyAlignment="1">
      <alignment horizontal="center" vertical="center" wrapText="1"/>
    </xf>
    <xf numFmtId="9" fontId="4" fillId="35" borderId="2" xfId="1" applyNumberFormat="1" applyFont="1" applyFill="1" applyBorder="1" applyAlignment="1">
      <alignment horizontal="center" vertical="center" wrapText="1"/>
    </xf>
    <xf numFmtId="165" fontId="4" fillId="40" borderId="2" xfId="6" applyNumberFormat="1" applyFont="1" applyFill="1" applyBorder="1" applyAlignment="1">
      <alignment horizontal="center" vertical="center" wrapText="1"/>
    </xf>
    <xf numFmtId="9" fontId="4" fillId="40" borderId="2" xfId="1" applyNumberFormat="1" applyFont="1" applyFill="1" applyBorder="1" applyAlignment="1">
      <alignment horizontal="center" vertical="center" wrapText="1"/>
    </xf>
    <xf numFmtId="165" fontId="4" fillId="41" borderId="2" xfId="6" applyNumberFormat="1" applyFont="1" applyFill="1" applyBorder="1" applyAlignment="1">
      <alignment horizontal="center" vertical="center" wrapText="1"/>
    </xf>
    <xf numFmtId="9" fontId="4" fillId="41" borderId="2" xfId="1" applyNumberFormat="1" applyFont="1" applyFill="1" applyBorder="1" applyAlignment="1">
      <alignment horizontal="center" vertical="center" wrapText="1"/>
    </xf>
    <xf numFmtId="165" fontId="4" fillId="2" borderId="0" xfId="1" applyNumberFormat="1" applyFont="1" applyFill="1" applyBorder="1"/>
    <xf numFmtId="165" fontId="34" fillId="2" borderId="2" xfId="0" applyNumberFormat="1" applyFont="1" applyFill="1" applyBorder="1" applyAlignment="1">
      <alignment horizontal="center" vertical="center" wrapText="1"/>
    </xf>
    <xf numFmtId="165" fontId="35" fillId="3" borderId="2" xfId="0" applyNumberFormat="1" applyFont="1" applyFill="1" applyBorder="1" applyAlignment="1">
      <alignment horizontal="center" vertical="center" wrapText="1"/>
    </xf>
    <xf numFmtId="165" fontId="35" fillId="4" borderId="2" xfId="0" applyNumberFormat="1" applyFont="1" applyFill="1" applyBorder="1" applyAlignment="1">
      <alignment horizontal="center" vertical="center" wrapText="1"/>
    </xf>
    <xf numFmtId="165" fontId="35" fillId="5" borderId="2" xfId="0" applyNumberFormat="1" applyFont="1" applyFill="1" applyBorder="1" applyAlignment="1">
      <alignment horizontal="center" vertical="center" wrapText="1"/>
    </xf>
    <xf numFmtId="0" fontId="34" fillId="0" borderId="2" xfId="2" applyNumberFormat="1" applyFont="1" applyBorder="1" applyAlignment="1">
      <alignment horizontal="center" vertical="center"/>
    </xf>
    <xf numFmtId="165" fontId="35" fillId="31" borderId="2" xfId="0" applyNumberFormat="1" applyFont="1" applyFill="1" applyBorder="1" applyAlignment="1">
      <alignment horizontal="center" vertical="center" wrapText="1"/>
    </xf>
    <xf numFmtId="165" fontId="35" fillId="33" borderId="2" xfId="0" applyNumberFormat="1" applyFont="1" applyFill="1" applyBorder="1" applyAlignment="1">
      <alignment horizontal="center" vertical="center" wrapText="1"/>
    </xf>
    <xf numFmtId="0" fontId="34" fillId="35" borderId="2" xfId="2" applyNumberFormat="1" applyFont="1" applyFill="1" applyBorder="1" applyAlignment="1">
      <alignment horizontal="center" vertical="center"/>
    </xf>
    <xf numFmtId="169" fontId="34" fillId="2" borderId="2" xfId="0" applyNumberFormat="1" applyFont="1" applyFill="1" applyBorder="1" applyAlignment="1">
      <alignment horizontal="center" vertical="center" wrapText="1"/>
    </xf>
    <xf numFmtId="0" fontId="34" fillId="36" borderId="2" xfId="2" applyNumberFormat="1" applyFont="1" applyFill="1" applyBorder="1" applyAlignment="1">
      <alignment horizontal="center" vertical="center"/>
    </xf>
    <xf numFmtId="0" fontId="35" fillId="4" borderId="2" xfId="0" applyFont="1" applyFill="1" applyBorder="1" applyAlignment="1">
      <alignment horizontal="center" vertical="center" wrapText="1"/>
    </xf>
    <xf numFmtId="0" fontId="33" fillId="2" borderId="0" xfId="1" applyFont="1" applyFill="1"/>
    <xf numFmtId="165" fontId="4" fillId="0" borderId="2" xfId="4" applyNumberFormat="1" applyFont="1" applyFill="1" applyBorder="1" applyAlignment="1">
      <alignment horizontal="center" vertical="center"/>
    </xf>
    <xf numFmtId="1" fontId="4" fillId="0" borderId="2" xfId="4" applyNumberFormat="1" applyFont="1" applyFill="1" applyBorder="1" applyAlignment="1">
      <alignment horizontal="center" vertical="center"/>
    </xf>
    <xf numFmtId="0" fontId="4" fillId="0" borderId="0" xfId="1" applyFont="1" applyFill="1"/>
    <xf numFmtId="169" fontId="34" fillId="0" borderId="2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5" fontId="4" fillId="2" borderId="15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1" fontId="4" fillId="2" borderId="15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0" borderId="15" xfId="0" applyNumberFormat="1" applyFont="1" applyFill="1" applyBorder="1" applyAlignment="1">
      <alignment horizontal="center" vertical="center" wrapText="1"/>
    </xf>
    <xf numFmtId="165" fontId="4" fillId="0" borderId="1" xfId="6" applyNumberFormat="1" applyFont="1" applyFill="1" applyBorder="1" applyAlignment="1">
      <alignment horizontal="center" vertical="center" wrapText="1"/>
    </xf>
    <xf numFmtId="165" fontId="4" fillId="0" borderId="15" xfId="6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1" fontId="4" fillId="0" borderId="15" xfId="0" applyNumberFormat="1" applyFont="1" applyFill="1" applyBorder="1" applyAlignment="1">
      <alignment horizontal="center" vertical="center" wrapText="1"/>
    </xf>
    <xf numFmtId="169" fontId="34" fillId="2" borderId="1" xfId="0" applyNumberFormat="1" applyFont="1" applyFill="1" applyBorder="1" applyAlignment="1">
      <alignment horizontal="center" vertical="center" wrapText="1"/>
    </xf>
    <xf numFmtId="169" fontId="34" fillId="2" borderId="15" xfId="0" applyNumberFormat="1" applyFont="1" applyFill="1" applyBorder="1" applyAlignment="1">
      <alignment horizontal="center" vertical="center" wrapText="1"/>
    </xf>
    <xf numFmtId="9" fontId="4" fillId="0" borderId="1" xfId="1" applyNumberFormat="1" applyFont="1" applyFill="1" applyBorder="1" applyAlignment="1">
      <alignment horizontal="center" vertical="center" wrapText="1"/>
    </xf>
    <xf numFmtId="9" fontId="4" fillId="0" borderId="15" xfId="1" applyNumberFormat="1" applyFont="1" applyFill="1" applyBorder="1" applyAlignment="1">
      <alignment horizontal="center" vertical="center" wrapText="1"/>
    </xf>
    <xf numFmtId="165" fontId="4" fillId="2" borderId="1" xfId="4" applyNumberFormat="1" applyFont="1" applyFill="1" applyBorder="1" applyAlignment="1">
      <alignment horizontal="center" vertical="center"/>
    </xf>
    <xf numFmtId="165" fontId="4" fillId="2" borderId="15" xfId="4" applyNumberFormat="1" applyFont="1" applyFill="1" applyBorder="1" applyAlignment="1">
      <alignment horizontal="center" vertical="center"/>
    </xf>
    <xf numFmtId="1" fontId="4" fillId="2" borderId="1" xfId="4" applyNumberFormat="1" applyFont="1" applyFill="1" applyBorder="1" applyAlignment="1">
      <alignment horizontal="center" vertical="center"/>
    </xf>
    <xf numFmtId="1" fontId="4" fillId="2" borderId="15" xfId="4" applyNumberFormat="1" applyFont="1" applyFill="1" applyBorder="1" applyAlignment="1">
      <alignment horizontal="center" vertical="center"/>
    </xf>
    <xf numFmtId="0" fontId="4" fillId="2" borderId="6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4" fillId="2" borderId="13" xfId="1" applyFont="1" applyFill="1" applyBorder="1" applyAlignment="1">
      <alignment horizontal="center" vertical="center" wrapText="1"/>
    </xf>
    <xf numFmtId="0" fontId="4" fillId="2" borderId="14" xfId="1" applyFont="1" applyFill="1" applyBorder="1" applyAlignment="1">
      <alignment horizontal="center" vertical="center" wrapText="1"/>
    </xf>
    <xf numFmtId="0" fontId="4" fillId="2" borderId="2" xfId="4" applyFont="1" applyFill="1" applyBorder="1" applyAlignment="1">
      <alignment horizontal="center" vertical="center" wrapText="1"/>
    </xf>
    <xf numFmtId="0" fontId="4" fillId="2" borderId="3" xfId="4" applyFont="1" applyFill="1" applyBorder="1" applyAlignment="1">
      <alignment horizontal="center" vertical="center"/>
    </xf>
    <xf numFmtId="0" fontId="4" fillId="2" borderId="4" xfId="4" applyFont="1" applyFill="1" applyBorder="1" applyAlignment="1">
      <alignment horizontal="center" vertical="center"/>
    </xf>
    <xf numFmtId="0" fontId="4" fillId="2" borderId="5" xfId="4" applyFont="1" applyFill="1" applyBorder="1" applyAlignment="1">
      <alignment horizontal="center" vertical="center"/>
    </xf>
    <xf numFmtId="0" fontId="4" fillId="2" borderId="3" xfId="4" applyFont="1" applyFill="1" applyBorder="1" applyAlignment="1">
      <alignment horizontal="center" vertical="center" wrapText="1"/>
    </xf>
    <xf numFmtId="0" fontId="4" fillId="2" borderId="4" xfId="4" applyFont="1" applyFill="1" applyBorder="1" applyAlignment="1">
      <alignment horizontal="center" vertical="center" wrapText="1"/>
    </xf>
    <xf numFmtId="0" fontId="4" fillId="2" borderId="5" xfId="4" applyFont="1" applyFill="1" applyBorder="1" applyAlignment="1">
      <alignment horizontal="center" vertical="center" wrapText="1"/>
    </xf>
    <xf numFmtId="0" fontId="4" fillId="2" borderId="2" xfId="4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/>
    </xf>
    <xf numFmtId="0" fontId="31" fillId="2" borderId="0" xfId="1" applyFont="1" applyFill="1" applyAlignment="1">
      <alignment horizontal="center" wrapText="1"/>
    </xf>
    <xf numFmtId="0" fontId="5" fillId="2" borderId="0" xfId="1" applyFont="1" applyFill="1" applyAlignment="1">
      <alignment horizontal="center" wrapText="1"/>
    </xf>
    <xf numFmtId="0" fontId="4" fillId="2" borderId="0" xfId="2" applyFont="1" applyFill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31" fillId="2" borderId="0" xfId="2" applyFont="1" applyFill="1" applyAlignment="1">
      <alignment horizontal="center" vertical="center"/>
    </xf>
    <xf numFmtId="0" fontId="4" fillId="2" borderId="1" xfId="4" applyFont="1" applyFill="1" applyBorder="1" applyAlignment="1">
      <alignment horizontal="center" vertical="center" wrapText="1"/>
    </xf>
    <xf numFmtId="0" fontId="4" fillId="2" borderId="9" xfId="4" applyFont="1" applyFill="1" applyBorder="1" applyAlignment="1">
      <alignment horizontal="center" vertical="center" wrapText="1"/>
    </xf>
    <xf numFmtId="0" fontId="4" fillId="2" borderId="15" xfId="4" applyFont="1" applyFill="1" applyBorder="1" applyAlignment="1">
      <alignment horizontal="center" vertical="center" wrapText="1"/>
    </xf>
    <xf numFmtId="170" fontId="8" fillId="5" borderId="2" xfId="0" applyNumberFormat="1" applyFont="1" applyFill="1" applyBorder="1" applyAlignment="1">
      <alignment horizontal="center" vertical="center" wrapText="1"/>
    </xf>
    <xf numFmtId="165" fontId="8" fillId="36" borderId="2" xfId="4" applyNumberFormat="1" applyFont="1" applyFill="1" applyBorder="1" applyAlignment="1">
      <alignment horizontal="center" vertical="center"/>
    </xf>
    <xf numFmtId="1" fontId="8" fillId="36" borderId="2" xfId="4" applyNumberFormat="1" applyFont="1" applyFill="1" applyBorder="1" applyAlignment="1">
      <alignment horizontal="center" vertical="center"/>
    </xf>
    <xf numFmtId="168" fontId="4" fillId="42" borderId="2" xfId="1" applyNumberFormat="1" applyFont="1" applyFill="1" applyBorder="1" applyAlignment="1">
      <alignment horizontal="center" vertical="center" wrapText="1"/>
    </xf>
    <xf numFmtId="49" fontId="8" fillId="0" borderId="2" xfId="2" applyNumberFormat="1" applyFont="1" applyFill="1" applyBorder="1" applyAlignment="1">
      <alignment horizontal="center" vertical="center"/>
    </xf>
    <xf numFmtId="49" fontId="8" fillId="0" borderId="2" xfId="2" applyNumberFormat="1" applyFont="1" applyFill="1" applyBorder="1" applyAlignment="1">
      <alignment horizontal="left" vertical="center" wrapText="1"/>
    </xf>
  </cellXfs>
  <cellStyles count="58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TableStyleLight1" xfId="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43"/>
    <cellStyle name="Обычный 12 2" xfId="44"/>
    <cellStyle name="Обычный 2" xfId="45"/>
    <cellStyle name="Обычный 2 26 2" xfId="46"/>
    <cellStyle name="Обычный 3" xfId="1"/>
    <cellStyle name="Обычный 3 2" xfId="47"/>
    <cellStyle name="Обычный 3 2 2 2" xfId="48"/>
    <cellStyle name="Обычный 3 21" xfId="49"/>
    <cellStyle name="Обычный 4" xfId="3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6"/>
    <cellStyle name="Хороший 2" xfId="581"/>
  </cellStyles>
  <dxfs count="34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</dxfs>
  <tableStyles count="0" defaultTableStyle="TableStyleMedium9" defaultPivotStyle="PivotStyleLight16"/>
  <colors>
    <mruColors>
      <color rgb="FFFFFFCC"/>
      <color rgb="FFFFEBFE"/>
      <color rgb="FFE8FFCD"/>
      <color rgb="FFFFCCCC"/>
      <color rgb="FFDDFFE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CB214"/>
  <sheetViews>
    <sheetView tabSelected="1" view="pageBreakPreview" topLeftCell="AV1" zoomScale="79" zoomScaleNormal="70" zoomScaleSheetLayoutView="79" workbookViewId="0">
      <selection activeCell="CB21" sqref="CB21"/>
    </sheetView>
  </sheetViews>
  <sheetFormatPr defaultColWidth="9" defaultRowHeight="15.75"/>
  <cols>
    <col min="1" max="1" width="14.5" style="71" customWidth="1"/>
    <col min="2" max="2" width="46.75" style="71" customWidth="1"/>
    <col min="3" max="3" width="25.75" style="71" customWidth="1"/>
    <col min="4" max="4" width="15.5" style="71" customWidth="1"/>
    <col min="5" max="5" width="12.375" style="71" customWidth="1"/>
    <col min="6" max="6" width="8.5" style="71" customWidth="1"/>
    <col min="7" max="7" width="12.25" style="71" customWidth="1"/>
    <col min="8" max="8" width="7.25" style="71" customWidth="1"/>
    <col min="9" max="9" width="7.75" style="71" customWidth="1"/>
    <col min="10" max="10" width="6.5" style="71" customWidth="1"/>
    <col min="11" max="11" width="6" style="71" customWidth="1"/>
    <col min="12" max="12" width="12.125" style="71" customWidth="1"/>
    <col min="13" max="17" width="6.375" style="71" customWidth="1"/>
    <col min="18" max="18" width="7.625" style="71" bestFit="1" customWidth="1"/>
    <col min="19" max="19" width="11.75" style="71" customWidth="1"/>
    <col min="20" max="20" width="10.75" style="71" customWidth="1"/>
    <col min="21" max="24" width="7.75" style="71" customWidth="1"/>
    <col min="25" max="25" width="6" style="71" bestFit="1" customWidth="1"/>
    <col min="26" max="26" width="12.25" style="71" customWidth="1"/>
    <col min="27" max="31" width="8.625" style="71" customWidth="1"/>
    <col min="32" max="32" width="6.25" style="71" customWidth="1"/>
    <col min="33" max="33" width="12.125" style="71" customWidth="1"/>
    <col min="34" max="34" width="9.125" style="71" customWidth="1"/>
    <col min="35" max="38" width="7.125" style="71" customWidth="1"/>
    <col min="39" max="39" width="6.25" style="71" customWidth="1"/>
    <col min="40" max="40" width="12.125" style="71" customWidth="1"/>
    <col min="41" max="41" width="7.5" style="71" customWidth="1"/>
    <col min="42" max="45" width="6.875" style="71" customWidth="1"/>
    <col min="46" max="46" width="6.25" style="71" customWidth="1"/>
    <col min="47" max="47" width="12.25" style="71" customWidth="1"/>
    <col min="48" max="48" width="7" style="71" bestFit="1" customWidth="1"/>
    <col min="49" max="50" width="9.125" style="71" customWidth="1"/>
    <col min="51" max="51" width="7" style="71" bestFit="1" customWidth="1"/>
    <col min="52" max="52" width="7.5" style="71" customWidth="1"/>
    <col min="53" max="53" width="6.125" style="71" bestFit="1" customWidth="1"/>
    <col min="54" max="54" width="12.125" style="71" customWidth="1"/>
    <col min="55" max="55" width="8.5" style="71" customWidth="1"/>
    <col min="56" max="56" width="9.125" style="71" customWidth="1"/>
    <col min="57" max="57" width="7.5" style="71" customWidth="1"/>
    <col min="58" max="58" width="7.125" style="71" customWidth="1"/>
    <col min="59" max="59" width="8.5" style="71" customWidth="1"/>
    <col min="60" max="60" width="6.125" style="71" bestFit="1" customWidth="1"/>
    <col min="61" max="61" width="11.75" style="71" customWidth="1"/>
    <col min="62" max="63" width="7.25" style="71" customWidth="1"/>
    <col min="64" max="64" width="7.625" style="71" customWidth="1"/>
    <col min="65" max="65" width="7.875" style="71" customWidth="1"/>
    <col min="66" max="66" width="7.5" style="71" customWidth="1"/>
    <col min="67" max="67" width="6.125" style="71" bestFit="1" customWidth="1"/>
    <col min="68" max="68" width="12.5" style="71" customWidth="1"/>
    <col min="69" max="69" width="7.25" style="71" customWidth="1"/>
    <col min="70" max="70" width="7.125" style="71" customWidth="1"/>
    <col min="71" max="71" width="6.875" style="71" customWidth="1"/>
    <col min="72" max="72" width="7" style="71" customWidth="1"/>
    <col min="73" max="73" width="8.75" style="71" customWidth="1"/>
    <col min="74" max="74" width="6.125" style="71" bestFit="1" customWidth="1"/>
    <col min="75" max="75" width="11" style="71" customWidth="1"/>
    <col min="76" max="76" width="7.125" style="71" customWidth="1"/>
    <col min="77" max="77" width="11.25" style="71" customWidth="1"/>
    <col min="78" max="78" width="8.25" style="71" customWidth="1"/>
    <col min="79" max="79" width="21.75" style="71" customWidth="1"/>
    <col min="80" max="80" width="16.625" style="71" customWidth="1"/>
    <col min="81" max="16384" width="9" style="71"/>
  </cols>
  <sheetData>
    <row r="1" spans="1:80" ht="18.75">
      <c r="AJ1" s="73"/>
      <c r="AM1" s="74"/>
      <c r="CA1" s="74" t="s">
        <v>0</v>
      </c>
    </row>
    <row r="2" spans="1:80" ht="18.75">
      <c r="AJ2" s="73"/>
      <c r="AM2" s="75"/>
      <c r="CA2" s="75" t="s">
        <v>1</v>
      </c>
    </row>
    <row r="3" spans="1:80" ht="18.75">
      <c r="AJ3" s="73"/>
      <c r="AM3" s="75"/>
      <c r="CA3" s="76" t="s">
        <v>2</v>
      </c>
    </row>
    <row r="4" spans="1:80" s="77" customFormat="1" ht="18.75">
      <c r="A4" s="173" t="s">
        <v>3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3"/>
      <c r="AD4" s="173"/>
      <c r="AE4" s="173"/>
      <c r="AF4" s="173"/>
      <c r="AG4" s="173"/>
      <c r="AH4" s="173"/>
      <c r="AI4" s="173"/>
      <c r="AJ4" s="173"/>
      <c r="AK4" s="173"/>
      <c r="AL4" s="173"/>
      <c r="AM4" s="173"/>
    </row>
    <row r="5" spans="1:80" s="77" customFormat="1" ht="18.75" customHeight="1">
      <c r="A5" s="174" t="s">
        <v>524</v>
      </c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4"/>
      <c r="Q5" s="174"/>
      <c r="R5" s="174"/>
      <c r="S5" s="174"/>
      <c r="T5" s="174"/>
      <c r="U5" s="174"/>
      <c r="V5" s="174"/>
      <c r="W5" s="174"/>
      <c r="X5" s="174"/>
      <c r="Y5" s="174"/>
      <c r="Z5" s="174"/>
      <c r="AA5" s="174"/>
      <c r="AB5" s="174"/>
      <c r="AC5" s="174"/>
      <c r="AD5" s="174"/>
      <c r="AE5" s="174"/>
      <c r="AF5" s="174"/>
      <c r="AG5" s="174"/>
      <c r="AH5" s="174"/>
      <c r="AI5" s="174"/>
      <c r="AJ5" s="174"/>
      <c r="AK5" s="174"/>
      <c r="AL5" s="174"/>
      <c r="AM5" s="174"/>
    </row>
    <row r="6" spans="1:80" s="77" customFormat="1" ht="18.75">
      <c r="A6" s="78"/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</row>
    <row r="7" spans="1:80" s="77" customFormat="1" ht="18.75" customHeight="1">
      <c r="A7" s="175" t="s">
        <v>463</v>
      </c>
      <c r="B7" s="175"/>
      <c r="C7" s="175"/>
      <c r="D7" s="175"/>
      <c r="E7" s="175"/>
      <c r="F7" s="175"/>
      <c r="G7" s="175"/>
      <c r="H7" s="175"/>
      <c r="I7" s="175"/>
      <c r="J7" s="175"/>
      <c r="K7" s="175"/>
      <c r="L7" s="175"/>
      <c r="M7" s="175"/>
      <c r="N7" s="175"/>
      <c r="O7" s="175"/>
      <c r="P7" s="175"/>
      <c r="Q7" s="175"/>
      <c r="R7" s="175"/>
      <c r="S7" s="175"/>
      <c r="T7" s="175"/>
      <c r="U7" s="175"/>
      <c r="V7" s="175"/>
      <c r="W7" s="175"/>
      <c r="X7" s="175"/>
      <c r="Y7" s="175"/>
      <c r="Z7" s="175"/>
      <c r="AA7" s="175"/>
      <c r="AB7" s="175"/>
      <c r="AC7" s="175"/>
      <c r="AD7" s="175"/>
      <c r="AE7" s="175"/>
      <c r="AF7" s="175"/>
      <c r="AG7" s="175"/>
      <c r="AH7" s="175"/>
      <c r="AI7" s="175"/>
      <c r="AJ7" s="175"/>
      <c r="AK7" s="175"/>
      <c r="AL7" s="175"/>
      <c r="AM7" s="175"/>
      <c r="AS7" s="118"/>
    </row>
    <row r="8" spans="1:80">
      <c r="A8" s="176" t="s">
        <v>4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76"/>
      <c r="S8" s="176"/>
      <c r="T8" s="176"/>
      <c r="U8" s="176"/>
      <c r="V8" s="176"/>
      <c r="W8" s="176"/>
      <c r="X8" s="176"/>
      <c r="Y8" s="176"/>
      <c r="Z8" s="176"/>
      <c r="AA8" s="176"/>
      <c r="AB8" s="176"/>
      <c r="AC8" s="176"/>
      <c r="AD8" s="176"/>
      <c r="AE8" s="176"/>
      <c r="AF8" s="176"/>
      <c r="AG8" s="176"/>
      <c r="AH8" s="176"/>
      <c r="AI8" s="176"/>
      <c r="AJ8" s="176"/>
      <c r="AK8" s="176"/>
      <c r="AL8" s="176"/>
      <c r="AM8" s="176"/>
    </row>
    <row r="9" spans="1:80">
      <c r="A9" s="72"/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</row>
    <row r="10" spans="1:80" ht="18.75">
      <c r="A10" s="177" t="s">
        <v>525</v>
      </c>
      <c r="B10" s="177"/>
      <c r="C10" s="177"/>
      <c r="D10" s="177"/>
      <c r="E10" s="177"/>
      <c r="F10" s="177"/>
      <c r="G10" s="177"/>
      <c r="H10" s="177"/>
      <c r="I10" s="177"/>
      <c r="J10" s="177"/>
      <c r="K10" s="177"/>
      <c r="L10" s="177"/>
      <c r="M10" s="177"/>
      <c r="N10" s="177"/>
      <c r="O10" s="177"/>
      <c r="P10" s="177"/>
      <c r="Q10" s="177"/>
      <c r="R10" s="177"/>
      <c r="S10" s="177"/>
      <c r="T10" s="177"/>
      <c r="U10" s="177"/>
      <c r="V10" s="177"/>
      <c r="W10" s="177"/>
      <c r="X10" s="177"/>
      <c r="Y10" s="177"/>
      <c r="Z10" s="177"/>
      <c r="AA10" s="177"/>
      <c r="AB10" s="177"/>
      <c r="AC10" s="177"/>
      <c r="AD10" s="177"/>
      <c r="AE10" s="177"/>
      <c r="AF10" s="177"/>
      <c r="AG10" s="177"/>
      <c r="AH10" s="177"/>
      <c r="AI10" s="177"/>
      <c r="AJ10" s="177"/>
      <c r="AK10" s="177"/>
      <c r="AL10" s="177"/>
      <c r="AM10" s="177"/>
    </row>
    <row r="11" spans="1:80" ht="18.75">
      <c r="AA11" s="75"/>
    </row>
    <row r="12" spans="1:80" ht="18.75">
      <c r="A12" s="178" t="s">
        <v>514</v>
      </c>
      <c r="B12" s="178"/>
      <c r="C12" s="178"/>
      <c r="D12" s="178"/>
      <c r="E12" s="178"/>
      <c r="F12" s="178"/>
      <c r="G12" s="178"/>
      <c r="H12" s="178"/>
      <c r="I12" s="178"/>
      <c r="J12" s="178"/>
      <c r="K12" s="178"/>
      <c r="L12" s="178"/>
      <c r="M12" s="178"/>
      <c r="N12" s="178"/>
      <c r="O12" s="178"/>
      <c r="P12" s="178"/>
      <c r="Q12" s="178"/>
      <c r="R12" s="178"/>
      <c r="S12" s="178"/>
      <c r="T12" s="178"/>
      <c r="U12" s="178"/>
      <c r="V12" s="178"/>
      <c r="W12" s="178"/>
      <c r="X12" s="178"/>
      <c r="Y12" s="178"/>
      <c r="Z12" s="178"/>
      <c r="AA12" s="178"/>
      <c r="AB12" s="178"/>
      <c r="AC12" s="178"/>
      <c r="AD12" s="178"/>
      <c r="AE12" s="178"/>
      <c r="AF12" s="178"/>
      <c r="AG12" s="178"/>
      <c r="AH12" s="178"/>
      <c r="AI12" s="178"/>
      <c r="AJ12" s="178"/>
      <c r="AK12" s="178"/>
      <c r="AL12" s="178"/>
      <c r="AM12" s="178"/>
    </row>
    <row r="13" spans="1:80">
      <c r="A13" s="176" t="s">
        <v>5</v>
      </c>
      <c r="B13" s="176"/>
      <c r="C13" s="176"/>
      <c r="D13" s="176"/>
      <c r="E13" s="176"/>
      <c r="F13" s="176"/>
      <c r="G13" s="176"/>
      <c r="H13" s="176"/>
      <c r="I13" s="176"/>
      <c r="J13" s="176"/>
      <c r="K13" s="176"/>
      <c r="L13" s="176"/>
      <c r="M13" s="176"/>
      <c r="N13" s="176"/>
      <c r="O13" s="176"/>
      <c r="P13" s="176"/>
      <c r="Q13" s="176"/>
      <c r="R13" s="176"/>
      <c r="S13" s="176"/>
      <c r="T13" s="176"/>
      <c r="U13" s="176"/>
      <c r="V13" s="176"/>
      <c r="W13" s="176"/>
      <c r="X13" s="176"/>
      <c r="Y13" s="176"/>
      <c r="Z13" s="176"/>
      <c r="AA13" s="176"/>
      <c r="AB13" s="176"/>
      <c r="AC13" s="176"/>
      <c r="AD13" s="176"/>
      <c r="AE13" s="176"/>
      <c r="AF13" s="176"/>
      <c r="AG13" s="176"/>
      <c r="AH13" s="176"/>
      <c r="AI13" s="176"/>
      <c r="AJ13" s="176"/>
      <c r="AK13" s="176"/>
      <c r="AL13" s="176"/>
      <c r="AM13" s="176"/>
    </row>
    <row r="14" spans="1:80"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</row>
    <row r="15" spans="1:80" ht="31.5" customHeight="1">
      <c r="A15" s="179" t="s">
        <v>6</v>
      </c>
      <c r="B15" s="164" t="s">
        <v>7</v>
      </c>
      <c r="C15" s="164" t="s">
        <v>8</v>
      </c>
      <c r="D15" s="179" t="s">
        <v>9</v>
      </c>
      <c r="E15" s="165" t="s">
        <v>527</v>
      </c>
      <c r="F15" s="166"/>
      <c r="G15" s="166"/>
      <c r="H15" s="166"/>
      <c r="I15" s="166"/>
      <c r="J15" s="166"/>
      <c r="K15" s="166"/>
      <c r="L15" s="166"/>
      <c r="M15" s="166"/>
      <c r="N15" s="166"/>
      <c r="O15" s="166"/>
      <c r="P15" s="166"/>
      <c r="Q15" s="166"/>
      <c r="R15" s="166"/>
      <c r="S15" s="166"/>
      <c r="T15" s="166"/>
      <c r="U15" s="166"/>
      <c r="V15" s="166"/>
      <c r="W15" s="166"/>
      <c r="X15" s="166"/>
      <c r="Y15" s="166"/>
      <c r="Z15" s="166"/>
      <c r="AA15" s="166"/>
      <c r="AB15" s="166"/>
      <c r="AC15" s="166"/>
      <c r="AD15" s="166"/>
      <c r="AE15" s="166"/>
      <c r="AF15" s="166"/>
      <c r="AG15" s="166"/>
      <c r="AH15" s="166"/>
      <c r="AI15" s="166"/>
      <c r="AJ15" s="166"/>
      <c r="AK15" s="166"/>
      <c r="AL15" s="166"/>
      <c r="AM15" s="166"/>
      <c r="AN15" s="166"/>
      <c r="AO15" s="166"/>
      <c r="AP15" s="166"/>
      <c r="AQ15" s="166"/>
      <c r="AR15" s="166"/>
      <c r="AS15" s="166"/>
      <c r="AT15" s="166"/>
      <c r="AU15" s="166"/>
      <c r="AV15" s="166"/>
      <c r="AW15" s="166"/>
      <c r="AX15" s="166"/>
      <c r="AY15" s="166"/>
      <c r="AZ15" s="166"/>
      <c r="BA15" s="166"/>
      <c r="BB15" s="166"/>
      <c r="BC15" s="166"/>
      <c r="BD15" s="166"/>
      <c r="BE15" s="166"/>
      <c r="BF15" s="166"/>
      <c r="BG15" s="166"/>
      <c r="BH15" s="166"/>
      <c r="BI15" s="166"/>
      <c r="BJ15" s="166"/>
      <c r="BK15" s="166"/>
      <c r="BL15" s="166"/>
      <c r="BM15" s="166"/>
      <c r="BN15" s="166"/>
      <c r="BO15" s="166"/>
      <c r="BP15" s="166"/>
      <c r="BQ15" s="166"/>
      <c r="BR15" s="166"/>
      <c r="BS15" s="166"/>
      <c r="BT15" s="166"/>
      <c r="BU15" s="166"/>
      <c r="BV15" s="167"/>
      <c r="BW15" s="155" t="s">
        <v>10</v>
      </c>
      <c r="BX15" s="156"/>
      <c r="BY15" s="156"/>
      <c r="BZ15" s="157"/>
      <c r="CA15" s="164" t="s">
        <v>11</v>
      </c>
    </row>
    <row r="16" spans="1:80" ht="49.5" customHeight="1">
      <c r="A16" s="180"/>
      <c r="B16" s="164"/>
      <c r="C16" s="164"/>
      <c r="D16" s="180"/>
      <c r="E16" s="165" t="s">
        <v>12</v>
      </c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  <c r="V16" s="166"/>
      <c r="W16" s="166"/>
      <c r="X16" s="166"/>
      <c r="Y16" s="166"/>
      <c r="Z16" s="166"/>
      <c r="AA16" s="166"/>
      <c r="AB16" s="166"/>
      <c r="AC16" s="166"/>
      <c r="AD16" s="166"/>
      <c r="AE16" s="166"/>
      <c r="AF16" s="166"/>
      <c r="AG16" s="166"/>
      <c r="AH16" s="166"/>
      <c r="AI16" s="166"/>
      <c r="AJ16" s="166"/>
      <c r="AK16" s="166"/>
      <c r="AL16" s="166"/>
      <c r="AM16" s="167"/>
      <c r="AN16" s="165" t="s">
        <v>13</v>
      </c>
      <c r="AO16" s="166"/>
      <c r="AP16" s="166"/>
      <c r="AQ16" s="166"/>
      <c r="AR16" s="166"/>
      <c r="AS16" s="166"/>
      <c r="AT16" s="166"/>
      <c r="AU16" s="166"/>
      <c r="AV16" s="166"/>
      <c r="AW16" s="166"/>
      <c r="AX16" s="166"/>
      <c r="AY16" s="166"/>
      <c r="AZ16" s="166"/>
      <c r="BA16" s="166"/>
      <c r="BB16" s="166"/>
      <c r="BC16" s="166"/>
      <c r="BD16" s="166"/>
      <c r="BE16" s="166"/>
      <c r="BF16" s="166"/>
      <c r="BG16" s="166"/>
      <c r="BH16" s="166"/>
      <c r="BI16" s="166"/>
      <c r="BJ16" s="166"/>
      <c r="BK16" s="166"/>
      <c r="BL16" s="166"/>
      <c r="BM16" s="166"/>
      <c r="BN16" s="166"/>
      <c r="BO16" s="166"/>
      <c r="BP16" s="166"/>
      <c r="BQ16" s="166"/>
      <c r="BR16" s="166"/>
      <c r="BS16" s="166"/>
      <c r="BT16" s="166"/>
      <c r="BU16" s="166"/>
      <c r="BV16" s="166"/>
      <c r="BW16" s="158"/>
      <c r="BX16" s="159"/>
      <c r="BY16" s="159"/>
      <c r="BZ16" s="160"/>
      <c r="CA16" s="164"/>
      <c r="CB16" s="80"/>
    </row>
    <row r="17" spans="1:80" ht="51.75" customHeight="1">
      <c r="A17" s="180"/>
      <c r="B17" s="164"/>
      <c r="C17" s="164"/>
      <c r="D17" s="180"/>
      <c r="E17" s="168" t="s">
        <v>14</v>
      </c>
      <c r="F17" s="169"/>
      <c r="G17" s="169"/>
      <c r="H17" s="169"/>
      <c r="I17" s="169"/>
      <c r="J17" s="169"/>
      <c r="K17" s="170"/>
      <c r="L17" s="168" t="s">
        <v>15</v>
      </c>
      <c r="M17" s="169"/>
      <c r="N17" s="169"/>
      <c r="O17" s="169"/>
      <c r="P17" s="169"/>
      <c r="Q17" s="169"/>
      <c r="R17" s="170"/>
      <c r="S17" s="164" t="s">
        <v>16</v>
      </c>
      <c r="T17" s="164"/>
      <c r="U17" s="164"/>
      <c r="V17" s="164"/>
      <c r="W17" s="164"/>
      <c r="X17" s="164"/>
      <c r="Y17" s="164"/>
      <c r="Z17" s="164" t="s">
        <v>17</v>
      </c>
      <c r="AA17" s="164"/>
      <c r="AB17" s="164"/>
      <c r="AC17" s="164"/>
      <c r="AD17" s="164"/>
      <c r="AE17" s="164"/>
      <c r="AF17" s="164"/>
      <c r="AG17" s="171" t="s">
        <v>18</v>
      </c>
      <c r="AH17" s="171"/>
      <c r="AI17" s="171"/>
      <c r="AJ17" s="171"/>
      <c r="AK17" s="171"/>
      <c r="AL17" s="171"/>
      <c r="AM17" s="171"/>
      <c r="AN17" s="164" t="s">
        <v>14</v>
      </c>
      <c r="AO17" s="164"/>
      <c r="AP17" s="164"/>
      <c r="AQ17" s="164"/>
      <c r="AR17" s="164"/>
      <c r="AS17" s="164"/>
      <c r="AT17" s="164"/>
      <c r="AU17" s="168" t="s">
        <v>15</v>
      </c>
      <c r="AV17" s="169"/>
      <c r="AW17" s="169"/>
      <c r="AX17" s="169"/>
      <c r="AY17" s="169"/>
      <c r="AZ17" s="169"/>
      <c r="BA17" s="170"/>
      <c r="BB17" s="168" t="s">
        <v>16</v>
      </c>
      <c r="BC17" s="169"/>
      <c r="BD17" s="169"/>
      <c r="BE17" s="169"/>
      <c r="BF17" s="169"/>
      <c r="BG17" s="169"/>
      <c r="BH17" s="170"/>
      <c r="BI17" s="168" t="s">
        <v>17</v>
      </c>
      <c r="BJ17" s="169"/>
      <c r="BK17" s="169"/>
      <c r="BL17" s="169"/>
      <c r="BM17" s="169"/>
      <c r="BN17" s="169"/>
      <c r="BO17" s="170"/>
      <c r="BP17" s="165" t="s">
        <v>18</v>
      </c>
      <c r="BQ17" s="166"/>
      <c r="BR17" s="166"/>
      <c r="BS17" s="166"/>
      <c r="BT17" s="166"/>
      <c r="BU17" s="166"/>
      <c r="BV17" s="166"/>
      <c r="BW17" s="161"/>
      <c r="BX17" s="162"/>
      <c r="BY17" s="162"/>
      <c r="BZ17" s="163"/>
      <c r="CA17" s="164"/>
      <c r="CB17" s="80"/>
    </row>
    <row r="18" spans="1:80" ht="51.75" customHeight="1">
      <c r="A18" s="180"/>
      <c r="B18" s="164"/>
      <c r="C18" s="164"/>
      <c r="D18" s="180"/>
      <c r="E18" s="81" t="s">
        <v>19</v>
      </c>
      <c r="F18" s="171" t="s">
        <v>20</v>
      </c>
      <c r="G18" s="171"/>
      <c r="H18" s="171"/>
      <c r="I18" s="171"/>
      <c r="J18" s="171"/>
      <c r="K18" s="171"/>
      <c r="L18" s="81" t="s">
        <v>19</v>
      </c>
      <c r="M18" s="171" t="s">
        <v>20</v>
      </c>
      <c r="N18" s="171"/>
      <c r="O18" s="171"/>
      <c r="P18" s="171"/>
      <c r="Q18" s="171"/>
      <c r="R18" s="171"/>
      <c r="S18" s="81" t="s">
        <v>19</v>
      </c>
      <c r="T18" s="171" t="s">
        <v>20</v>
      </c>
      <c r="U18" s="171"/>
      <c r="V18" s="171"/>
      <c r="W18" s="171"/>
      <c r="X18" s="171"/>
      <c r="Y18" s="171"/>
      <c r="Z18" s="81" t="s">
        <v>19</v>
      </c>
      <c r="AA18" s="171" t="s">
        <v>20</v>
      </c>
      <c r="AB18" s="171"/>
      <c r="AC18" s="171"/>
      <c r="AD18" s="171"/>
      <c r="AE18" s="171"/>
      <c r="AF18" s="171"/>
      <c r="AG18" s="81" t="s">
        <v>19</v>
      </c>
      <c r="AH18" s="171" t="s">
        <v>20</v>
      </c>
      <c r="AI18" s="171"/>
      <c r="AJ18" s="171"/>
      <c r="AK18" s="171"/>
      <c r="AL18" s="171"/>
      <c r="AM18" s="171"/>
      <c r="AN18" s="81" t="s">
        <v>19</v>
      </c>
      <c r="AO18" s="171" t="s">
        <v>20</v>
      </c>
      <c r="AP18" s="171"/>
      <c r="AQ18" s="171"/>
      <c r="AR18" s="171"/>
      <c r="AS18" s="171"/>
      <c r="AT18" s="171"/>
      <c r="AU18" s="81" t="s">
        <v>19</v>
      </c>
      <c r="AV18" s="171" t="s">
        <v>20</v>
      </c>
      <c r="AW18" s="171"/>
      <c r="AX18" s="171"/>
      <c r="AY18" s="171"/>
      <c r="AZ18" s="171"/>
      <c r="BA18" s="171"/>
      <c r="BB18" s="81" t="s">
        <v>19</v>
      </c>
      <c r="BC18" s="171" t="s">
        <v>20</v>
      </c>
      <c r="BD18" s="171"/>
      <c r="BE18" s="171"/>
      <c r="BF18" s="171"/>
      <c r="BG18" s="171"/>
      <c r="BH18" s="171"/>
      <c r="BI18" s="81" t="s">
        <v>19</v>
      </c>
      <c r="BJ18" s="171" t="s">
        <v>20</v>
      </c>
      <c r="BK18" s="171"/>
      <c r="BL18" s="171"/>
      <c r="BM18" s="171"/>
      <c r="BN18" s="171"/>
      <c r="BO18" s="171"/>
      <c r="BP18" s="81" t="s">
        <v>19</v>
      </c>
      <c r="BQ18" s="171" t="s">
        <v>20</v>
      </c>
      <c r="BR18" s="171"/>
      <c r="BS18" s="171"/>
      <c r="BT18" s="171"/>
      <c r="BU18" s="171"/>
      <c r="BV18" s="171"/>
      <c r="BW18" s="172" t="s">
        <v>19</v>
      </c>
      <c r="BX18" s="172"/>
      <c r="BY18" s="172" t="s">
        <v>20</v>
      </c>
      <c r="BZ18" s="172"/>
      <c r="CA18" s="164"/>
      <c r="CB18" s="80"/>
    </row>
    <row r="19" spans="1:80" ht="75" customHeight="1">
      <c r="A19" s="181"/>
      <c r="B19" s="164"/>
      <c r="C19" s="164"/>
      <c r="D19" s="181"/>
      <c r="E19" s="82" t="s">
        <v>21</v>
      </c>
      <c r="F19" s="82" t="s">
        <v>21</v>
      </c>
      <c r="G19" s="83" t="s">
        <v>22</v>
      </c>
      <c r="H19" s="83" t="s">
        <v>23</v>
      </c>
      <c r="I19" s="83" t="s">
        <v>24</v>
      </c>
      <c r="J19" s="83" t="s">
        <v>25</v>
      </c>
      <c r="K19" s="83" t="s">
        <v>226</v>
      </c>
      <c r="L19" s="82" t="s">
        <v>21</v>
      </c>
      <c r="M19" s="82" t="s">
        <v>21</v>
      </c>
      <c r="N19" s="83" t="s">
        <v>22</v>
      </c>
      <c r="O19" s="83" t="s">
        <v>23</v>
      </c>
      <c r="P19" s="83" t="s">
        <v>24</v>
      </c>
      <c r="Q19" s="83" t="s">
        <v>25</v>
      </c>
      <c r="R19" s="83" t="s">
        <v>226</v>
      </c>
      <c r="S19" s="82" t="s">
        <v>21</v>
      </c>
      <c r="T19" s="82" t="s">
        <v>21</v>
      </c>
      <c r="U19" s="83" t="s">
        <v>22</v>
      </c>
      <c r="V19" s="83" t="s">
        <v>23</v>
      </c>
      <c r="W19" s="83" t="s">
        <v>24</v>
      </c>
      <c r="X19" s="83" t="s">
        <v>25</v>
      </c>
      <c r="Y19" s="83" t="s">
        <v>226</v>
      </c>
      <c r="Z19" s="82" t="s">
        <v>21</v>
      </c>
      <c r="AA19" s="82" t="s">
        <v>21</v>
      </c>
      <c r="AB19" s="83" t="s">
        <v>22</v>
      </c>
      <c r="AC19" s="83" t="s">
        <v>23</v>
      </c>
      <c r="AD19" s="83" t="s">
        <v>24</v>
      </c>
      <c r="AE19" s="83" t="s">
        <v>25</v>
      </c>
      <c r="AF19" s="83" t="s">
        <v>226</v>
      </c>
      <c r="AG19" s="82" t="s">
        <v>21</v>
      </c>
      <c r="AH19" s="82" t="s">
        <v>21</v>
      </c>
      <c r="AI19" s="83" t="s">
        <v>22</v>
      </c>
      <c r="AJ19" s="83" t="s">
        <v>23</v>
      </c>
      <c r="AK19" s="83" t="s">
        <v>24</v>
      </c>
      <c r="AL19" s="83" t="s">
        <v>25</v>
      </c>
      <c r="AM19" s="83" t="s">
        <v>226</v>
      </c>
      <c r="AN19" s="82" t="s">
        <v>21</v>
      </c>
      <c r="AO19" s="82" t="s">
        <v>21</v>
      </c>
      <c r="AP19" s="83" t="s">
        <v>22</v>
      </c>
      <c r="AQ19" s="83" t="s">
        <v>23</v>
      </c>
      <c r="AR19" s="83" t="s">
        <v>24</v>
      </c>
      <c r="AS19" s="83" t="s">
        <v>25</v>
      </c>
      <c r="AT19" s="83" t="s">
        <v>226</v>
      </c>
      <c r="AU19" s="82" t="s">
        <v>21</v>
      </c>
      <c r="AV19" s="82" t="s">
        <v>21</v>
      </c>
      <c r="AW19" s="83" t="s">
        <v>22</v>
      </c>
      <c r="AX19" s="83" t="s">
        <v>23</v>
      </c>
      <c r="AY19" s="83" t="s">
        <v>24</v>
      </c>
      <c r="AZ19" s="83" t="s">
        <v>25</v>
      </c>
      <c r="BA19" s="83" t="s">
        <v>226</v>
      </c>
      <c r="BB19" s="82" t="s">
        <v>21</v>
      </c>
      <c r="BC19" s="82" t="s">
        <v>21</v>
      </c>
      <c r="BD19" s="83" t="s">
        <v>22</v>
      </c>
      <c r="BE19" s="83" t="s">
        <v>23</v>
      </c>
      <c r="BF19" s="83" t="s">
        <v>24</v>
      </c>
      <c r="BG19" s="83" t="s">
        <v>25</v>
      </c>
      <c r="BH19" s="83" t="s">
        <v>226</v>
      </c>
      <c r="BI19" s="82" t="s">
        <v>21</v>
      </c>
      <c r="BJ19" s="82" t="s">
        <v>21</v>
      </c>
      <c r="BK19" s="83" t="s">
        <v>22</v>
      </c>
      <c r="BL19" s="83" t="s">
        <v>23</v>
      </c>
      <c r="BM19" s="83" t="s">
        <v>24</v>
      </c>
      <c r="BN19" s="83" t="s">
        <v>25</v>
      </c>
      <c r="BO19" s="83" t="s">
        <v>226</v>
      </c>
      <c r="BP19" s="82" t="s">
        <v>21</v>
      </c>
      <c r="BQ19" s="82" t="s">
        <v>21</v>
      </c>
      <c r="BR19" s="83" t="s">
        <v>22</v>
      </c>
      <c r="BS19" s="83" t="s">
        <v>23</v>
      </c>
      <c r="BT19" s="83" t="s">
        <v>24</v>
      </c>
      <c r="BU19" s="83" t="s">
        <v>25</v>
      </c>
      <c r="BV19" s="83" t="s">
        <v>226</v>
      </c>
      <c r="BW19" s="84" t="s">
        <v>26</v>
      </c>
      <c r="BX19" s="84" t="s">
        <v>27</v>
      </c>
      <c r="BY19" s="84" t="s">
        <v>26</v>
      </c>
      <c r="BZ19" s="84" t="s">
        <v>27</v>
      </c>
      <c r="CA19" s="164"/>
      <c r="CB19" s="80"/>
    </row>
    <row r="20" spans="1:80">
      <c r="A20" s="85">
        <v>1</v>
      </c>
      <c r="B20" s="85">
        <v>2</v>
      </c>
      <c r="C20" s="85">
        <v>3</v>
      </c>
      <c r="D20" s="85">
        <v>4</v>
      </c>
      <c r="E20" s="86" t="s">
        <v>28</v>
      </c>
      <c r="F20" s="85" t="s">
        <v>29</v>
      </c>
      <c r="G20" s="85" t="s">
        <v>30</v>
      </c>
      <c r="H20" s="85" t="s">
        <v>31</v>
      </c>
      <c r="I20" s="85" t="s">
        <v>32</v>
      </c>
      <c r="J20" s="85" t="s">
        <v>33</v>
      </c>
      <c r="K20" s="85" t="s">
        <v>34</v>
      </c>
      <c r="L20" s="85" t="s">
        <v>35</v>
      </c>
      <c r="M20" s="85" t="s">
        <v>36</v>
      </c>
      <c r="N20" s="85" t="s">
        <v>37</v>
      </c>
      <c r="O20" s="85" t="s">
        <v>38</v>
      </c>
      <c r="P20" s="85" t="s">
        <v>39</v>
      </c>
      <c r="Q20" s="85" t="s">
        <v>40</v>
      </c>
      <c r="R20" s="85" t="s">
        <v>41</v>
      </c>
      <c r="S20" s="85" t="s">
        <v>42</v>
      </c>
      <c r="T20" s="85" t="s">
        <v>43</v>
      </c>
      <c r="U20" s="85" t="s">
        <v>44</v>
      </c>
      <c r="V20" s="85" t="s">
        <v>45</v>
      </c>
      <c r="W20" s="85" t="s">
        <v>46</v>
      </c>
      <c r="X20" s="85" t="s">
        <v>47</v>
      </c>
      <c r="Y20" s="85" t="s">
        <v>48</v>
      </c>
      <c r="Z20" s="85" t="s">
        <v>49</v>
      </c>
      <c r="AA20" s="85" t="s">
        <v>50</v>
      </c>
      <c r="AB20" s="85" t="s">
        <v>51</v>
      </c>
      <c r="AC20" s="85" t="s">
        <v>52</v>
      </c>
      <c r="AD20" s="85" t="s">
        <v>53</v>
      </c>
      <c r="AE20" s="85" t="s">
        <v>54</v>
      </c>
      <c r="AF20" s="85" t="s">
        <v>55</v>
      </c>
      <c r="AG20" s="85" t="s">
        <v>56</v>
      </c>
      <c r="AH20" s="85" t="s">
        <v>57</v>
      </c>
      <c r="AI20" s="85" t="s">
        <v>58</v>
      </c>
      <c r="AJ20" s="85" t="s">
        <v>59</v>
      </c>
      <c r="AK20" s="85" t="s">
        <v>60</v>
      </c>
      <c r="AL20" s="85" t="s">
        <v>61</v>
      </c>
      <c r="AM20" s="85" t="s">
        <v>62</v>
      </c>
      <c r="AN20" s="85" t="s">
        <v>63</v>
      </c>
      <c r="AO20" s="85" t="s">
        <v>64</v>
      </c>
      <c r="AP20" s="85" t="s">
        <v>65</v>
      </c>
      <c r="AQ20" s="85" t="s">
        <v>66</v>
      </c>
      <c r="AR20" s="85" t="s">
        <v>67</v>
      </c>
      <c r="AS20" s="85" t="s">
        <v>68</v>
      </c>
      <c r="AT20" s="85" t="s">
        <v>69</v>
      </c>
      <c r="AU20" s="85" t="s">
        <v>70</v>
      </c>
      <c r="AV20" s="85" t="s">
        <v>71</v>
      </c>
      <c r="AW20" s="85" t="s">
        <v>72</v>
      </c>
      <c r="AX20" s="87" t="s">
        <v>73</v>
      </c>
      <c r="AY20" s="85" t="s">
        <v>74</v>
      </c>
      <c r="AZ20" s="85" t="s">
        <v>75</v>
      </c>
      <c r="BA20" s="85" t="s">
        <v>76</v>
      </c>
      <c r="BB20" s="85" t="s">
        <v>77</v>
      </c>
      <c r="BC20" s="85" t="s">
        <v>78</v>
      </c>
      <c r="BD20" s="85" t="s">
        <v>79</v>
      </c>
      <c r="BE20" s="85" t="s">
        <v>80</v>
      </c>
      <c r="BF20" s="85" t="s">
        <v>81</v>
      </c>
      <c r="BG20" s="85" t="s">
        <v>82</v>
      </c>
      <c r="BH20" s="85" t="s">
        <v>83</v>
      </c>
      <c r="BI20" s="85" t="s">
        <v>84</v>
      </c>
      <c r="BJ20" s="85" t="s">
        <v>85</v>
      </c>
      <c r="BK20" s="85" t="s">
        <v>86</v>
      </c>
      <c r="BL20" s="85" t="s">
        <v>87</v>
      </c>
      <c r="BM20" s="85" t="s">
        <v>88</v>
      </c>
      <c r="BN20" s="85" t="s">
        <v>89</v>
      </c>
      <c r="BO20" s="85" t="s">
        <v>90</v>
      </c>
      <c r="BP20" s="85" t="s">
        <v>91</v>
      </c>
      <c r="BQ20" s="85" t="s">
        <v>92</v>
      </c>
      <c r="BR20" s="85" t="s">
        <v>93</v>
      </c>
      <c r="BS20" s="85" t="s">
        <v>94</v>
      </c>
      <c r="BT20" s="85" t="s">
        <v>95</v>
      </c>
      <c r="BU20" s="85" t="s">
        <v>96</v>
      </c>
      <c r="BV20" s="85" t="s">
        <v>97</v>
      </c>
      <c r="BW20" s="85">
        <v>7</v>
      </c>
      <c r="BX20" s="85">
        <f>BW20+1</f>
        <v>8</v>
      </c>
      <c r="BY20" s="85">
        <f>BX20+1</f>
        <v>9</v>
      </c>
      <c r="BZ20" s="85">
        <f>BY20+1</f>
        <v>10</v>
      </c>
      <c r="CA20" s="85">
        <f>BZ20+1</f>
        <v>11</v>
      </c>
      <c r="CB20" s="77"/>
    </row>
    <row r="21" spans="1:80" ht="31.5">
      <c r="A21" s="8" t="s">
        <v>227</v>
      </c>
      <c r="B21" s="10" t="s">
        <v>98</v>
      </c>
      <c r="C21" s="9" t="s">
        <v>99</v>
      </c>
      <c r="D21" s="1">
        <f t="shared" ref="D21" si="0">SUM(D24:D29)</f>
        <v>133.989</v>
      </c>
      <c r="E21" s="1">
        <f t="shared" ref="E21:AM21" si="1">SUM(E24:E29)</f>
        <v>0</v>
      </c>
      <c r="F21" s="1">
        <f t="shared" si="1"/>
        <v>30.343000000000004</v>
      </c>
      <c r="G21" s="1">
        <f t="shared" si="1"/>
        <v>2.5300000000000002</v>
      </c>
      <c r="H21" s="1">
        <f t="shared" si="1"/>
        <v>0</v>
      </c>
      <c r="I21" s="1">
        <f t="shared" si="1"/>
        <v>3.2279999999999998</v>
      </c>
      <c r="J21" s="1">
        <f t="shared" si="1"/>
        <v>0</v>
      </c>
      <c r="K21" s="2">
        <f t="shared" si="1"/>
        <v>19</v>
      </c>
      <c r="L21" s="1">
        <f t="shared" si="1"/>
        <v>0</v>
      </c>
      <c r="M21" s="1">
        <f t="shared" si="1"/>
        <v>0</v>
      </c>
      <c r="N21" s="1">
        <f t="shared" si="1"/>
        <v>0</v>
      </c>
      <c r="O21" s="1">
        <f t="shared" si="1"/>
        <v>0</v>
      </c>
      <c r="P21" s="1">
        <f t="shared" si="1"/>
        <v>0</v>
      </c>
      <c r="Q21" s="1">
        <f t="shared" si="1"/>
        <v>0</v>
      </c>
      <c r="R21" s="2">
        <f t="shared" si="1"/>
        <v>0</v>
      </c>
      <c r="S21" s="1">
        <f t="shared" si="1"/>
        <v>0</v>
      </c>
      <c r="T21" s="1">
        <f t="shared" ref="T21" si="2">IF(NOT(SUM(T24:T29)=0),SUM(T24:T29),"нд")</f>
        <v>1.8800000000000001</v>
      </c>
      <c r="U21" s="1" t="str">
        <f t="shared" ref="U21" si="3">IF(NOT(SUM(U24:U29)=0),SUM(U24:U29),"нд")</f>
        <v>нд</v>
      </c>
      <c r="V21" s="1">
        <f t="shared" si="1"/>
        <v>0</v>
      </c>
      <c r="W21" s="1" t="str">
        <f t="shared" ref="W21" si="4">IF(NOT(SUM(W24:W29)=0),SUM(W24:W29),"нд")</f>
        <v>нд</v>
      </c>
      <c r="X21" s="1">
        <f t="shared" si="1"/>
        <v>0</v>
      </c>
      <c r="Y21" s="2">
        <f t="shared" ref="Y21" si="5">IF(NOT(SUM(Y24:Y29)=0),SUM(Y24:Y29),"нд")</f>
        <v>2</v>
      </c>
      <c r="Z21" s="1">
        <f t="shared" si="1"/>
        <v>0</v>
      </c>
      <c r="AA21" s="1">
        <f t="shared" ref="AA21:AB21" si="6">IF(NOT(SUM(AA24:AA29)=0),SUM(AA24:AA29),"нд")</f>
        <v>6.9830000000000005</v>
      </c>
      <c r="AB21" s="1">
        <f t="shared" si="6"/>
        <v>1.05</v>
      </c>
      <c r="AC21" s="1">
        <f t="shared" ref="AC21" si="7">SUM(AC24:AC29)</f>
        <v>0</v>
      </c>
      <c r="AD21" s="1">
        <f t="shared" ref="AD21" si="8">IF(NOT(SUM(AD24:AD29)=0),SUM(AD24:AD29),"нд")</f>
        <v>1.3479999999999999</v>
      </c>
      <c r="AE21" s="1">
        <f t="shared" ref="AE21" si="9">SUM(AE24:AE29)</f>
        <v>0</v>
      </c>
      <c r="AF21" s="2">
        <f t="shared" si="1"/>
        <v>5</v>
      </c>
      <c r="AG21" s="1">
        <f t="shared" si="1"/>
        <v>0</v>
      </c>
      <c r="AH21" s="1">
        <f t="shared" ref="AH21:AI21" si="10">IF(NOT(SUM(AH24:AH29)=0),SUM(AH24:AH29),"нд")</f>
        <v>21.480000000000004</v>
      </c>
      <c r="AI21" s="1">
        <f t="shared" si="10"/>
        <v>1.4800000000000002</v>
      </c>
      <c r="AJ21" s="1">
        <f t="shared" ref="AJ21" si="11">SUM(AJ24:AJ29)</f>
        <v>0</v>
      </c>
      <c r="AK21" s="1">
        <f t="shared" ref="AK21" si="12">IF(NOT(SUM(AK24:AK29)=0),SUM(AK24:AK29),"нд")</f>
        <v>1.88</v>
      </c>
      <c r="AL21" s="1">
        <f t="shared" ref="AL21" si="13">SUM(AL24:AL29)</f>
        <v>0</v>
      </c>
      <c r="AM21" s="2">
        <f t="shared" si="1"/>
        <v>12</v>
      </c>
      <c r="AN21" s="1">
        <f t="shared" ref="AN21:AT21" si="14">SUM(AN24:AN29)</f>
        <v>0</v>
      </c>
      <c r="AO21" s="1">
        <f t="shared" si="14"/>
        <v>0</v>
      </c>
      <c r="AP21" s="1">
        <f t="shared" si="14"/>
        <v>0</v>
      </c>
      <c r="AQ21" s="1">
        <f t="shared" si="14"/>
        <v>0</v>
      </c>
      <c r="AR21" s="1">
        <f t="shared" si="14"/>
        <v>0</v>
      </c>
      <c r="AS21" s="1">
        <f t="shared" si="14"/>
        <v>0</v>
      </c>
      <c r="AT21" s="2">
        <f t="shared" si="14"/>
        <v>0</v>
      </c>
      <c r="AU21" s="1">
        <f t="shared" ref="AU21:BA21" si="15">SUM(AU24:AU29)</f>
        <v>0</v>
      </c>
      <c r="AV21" s="1">
        <f t="shared" si="15"/>
        <v>0</v>
      </c>
      <c r="AW21" s="1">
        <f t="shared" ref="AW21" si="16">SUM(AW24:AW29)</f>
        <v>0</v>
      </c>
      <c r="AX21" s="1">
        <f t="shared" si="15"/>
        <v>0</v>
      </c>
      <c r="AY21" s="1">
        <f t="shared" si="15"/>
        <v>0</v>
      </c>
      <c r="AZ21" s="1">
        <f t="shared" si="15"/>
        <v>0</v>
      </c>
      <c r="BA21" s="2">
        <f t="shared" si="15"/>
        <v>0</v>
      </c>
      <c r="BB21" s="1">
        <f t="shared" ref="BB21:BH21" si="17">SUM(BB24:BB29)</f>
        <v>0</v>
      </c>
      <c r="BC21" s="1">
        <f t="shared" si="17"/>
        <v>0</v>
      </c>
      <c r="BD21" s="1">
        <f t="shared" si="17"/>
        <v>0</v>
      </c>
      <c r="BE21" s="1">
        <f t="shared" si="17"/>
        <v>0</v>
      </c>
      <c r="BF21" s="1">
        <f t="shared" si="17"/>
        <v>0</v>
      </c>
      <c r="BG21" s="1">
        <f t="shared" si="17"/>
        <v>0</v>
      </c>
      <c r="BH21" s="1">
        <f t="shared" si="17"/>
        <v>0</v>
      </c>
      <c r="BI21" s="1">
        <f t="shared" ref="BI21:BO21" si="18">SUM(BI24:BI29)</f>
        <v>0</v>
      </c>
      <c r="BJ21" s="1">
        <f t="shared" si="18"/>
        <v>0</v>
      </c>
      <c r="BK21" s="1">
        <f t="shared" ref="BK21" si="19">SUM(BK24:BK29)</f>
        <v>0</v>
      </c>
      <c r="BL21" s="1">
        <f t="shared" si="18"/>
        <v>0</v>
      </c>
      <c r="BM21" s="1">
        <f t="shared" si="18"/>
        <v>0</v>
      </c>
      <c r="BN21" s="1">
        <f t="shared" si="18"/>
        <v>0</v>
      </c>
      <c r="BO21" s="2">
        <f t="shared" si="18"/>
        <v>0</v>
      </c>
      <c r="BP21" s="1">
        <f t="shared" ref="BP21:BV21" si="20">SUM(BP24:BP29)</f>
        <v>0</v>
      </c>
      <c r="BQ21" s="1">
        <f t="shared" si="20"/>
        <v>0</v>
      </c>
      <c r="BR21" s="1">
        <f t="shared" si="20"/>
        <v>0</v>
      </c>
      <c r="BS21" s="1">
        <f t="shared" si="20"/>
        <v>0</v>
      </c>
      <c r="BT21" s="1">
        <f t="shared" si="20"/>
        <v>0</v>
      </c>
      <c r="BU21" s="1">
        <f t="shared" si="20"/>
        <v>0</v>
      </c>
      <c r="BV21" s="1">
        <f t="shared" si="20"/>
        <v>0</v>
      </c>
      <c r="BW21" s="1">
        <f t="shared" ref="BW21" si="21">SUM(BW24:BW29)</f>
        <v>0</v>
      </c>
      <c r="BX21" s="58">
        <f>IF(AN21&gt;0,(IF((SUM(L21,S21,Z21,AG21)=0), 1,(AN21/SUM(L21,S21,Z21,AG21)-1))),(IF((SUM(L21,S21,Z21,AG21)=0), 0,(AN21/SUM(L21,S21,Z21,AG21)-1))))</f>
        <v>0</v>
      </c>
      <c r="BY21" s="101">
        <f>AO21-F21</f>
        <v>-30.343000000000004</v>
      </c>
      <c r="BZ21" s="102">
        <f>IF(AO21&gt;0,(IF((SUM(F21)=0), 1,(AO21/SUM(F21)-1))),(IF((SUM(F21)=0), 0,(AO21/SUM(F21)-1))))</f>
        <v>-1</v>
      </c>
      <c r="CA21" s="120" t="s">
        <v>461</v>
      </c>
      <c r="CB21" s="71">
        <v>0</v>
      </c>
    </row>
    <row r="22" spans="1:80">
      <c r="A22" s="11"/>
      <c r="B22" s="12" t="s">
        <v>105</v>
      </c>
      <c r="C22" s="3" t="s">
        <v>99</v>
      </c>
      <c r="D22" s="4">
        <f>SUM(D34,D77,D130,D160,D182,D188,D205)</f>
        <v>65.862000000000009</v>
      </c>
      <c r="E22" s="4">
        <f t="shared" ref="E22:F22" si="22">SUM(E34,E77,E130,E160,E182,E188,E205)</f>
        <v>0</v>
      </c>
      <c r="F22" s="4">
        <f t="shared" si="22"/>
        <v>15.175000000000001</v>
      </c>
      <c r="G22" s="4">
        <f t="shared" ref="G22:AM22" si="23">SUM(G34,G77,G130,G182,G188,G205)</f>
        <v>1.1000000000000001</v>
      </c>
      <c r="H22" s="4">
        <f t="shared" si="23"/>
        <v>0</v>
      </c>
      <c r="I22" s="4">
        <f t="shared" si="23"/>
        <v>1.3479999999999999</v>
      </c>
      <c r="J22" s="4">
        <f t="shared" si="23"/>
        <v>0</v>
      </c>
      <c r="K22" s="5">
        <f t="shared" si="23"/>
        <v>15</v>
      </c>
      <c r="L22" s="4">
        <f t="shared" si="23"/>
        <v>0</v>
      </c>
      <c r="M22" s="4">
        <f t="shared" si="23"/>
        <v>0</v>
      </c>
      <c r="N22" s="4">
        <f t="shared" si="23"/>
        <v>0</v>
      </c>
      <c r="O22" s="4">
        <f t="shared" si="23"/>
        <v>0</v>
      </c>
      <c r="P22" s="4">
        <f t="shared" si="23"/>
        <v>0</v>
      </c>
      <c r="Q22" s="4">
        <f t="shared" si="23"/>
        <v>0</v>
      </c>
      <c r="R22" s="5">
        <f t="shared" si="23"/>
        <v>0</v>
      </c>
      <c r="S22" s="4">
        <f t="shared" si="23"/>
        <v>0</v>
      </c>
      <c r="T22" s="4">
        <f t="shared" ref="T22:U22" si="24">IF(NOT(SUM(T34,T77,T130,T160,T182,T188,T205)=0),SUM(T34,T77,T130,T160,T182,T188,T205),"нд")</f>
        <v>1.8800000000000001</v>
      </c>
      <c r="U22" s="4" t="str">
        <f t="shared" si="24"/>
        <v>нд</v>
      </c>
      <c r="V22" s="4">
        <f t="shared" si="23"/>
        <v>0</v>
      </c>
      <c r="W22" s="4" t="str">
        <f t="shared" ref="W22" si="25">IF(NOT(SUM(W34,W77,W130,W160,W182,W188,W205)=0),SUM(W34,W77,W130,W160,W182,W188,W205),"нд")</f>
        <v>нд</v>
      </c>
      <c r="X22" s="4">
        <f t="shared" si="23"/>
        <v>0</v>
      </c>
      <c r="Y22" s="5">
        <f t="shared" ref="Y22" si="26">IF(NOT(SUM(Y34,Y77,Y130,Y160,Y182,Y188,Y205)=0),SUM(Y34,Y77,Y130,Y160,Y182,Y188,Y205),"нд")</f>
        <v>2</v>
      </c>
      <c r="Z22" s="4">
        <f t="shared" si="23"/>
        <v>0</v>
      </c>
      <c r="AA22" s="4">
        <f t="shared" ref="AA22:AB22" si="27">IF(NOT(SUM(AA34,AA77,AA130,AA160,AA182,AA188,AA205)=0),SUM(AA34,AA77,AA130,AA160,AA182,AA188,AA205),"нд")</f>
        <v>5.0490000000000004</v>
      </c>
      <c r="AB22" s="4">
        <f t="shared" si="27"/>
        <v>1.05</v>
      </c>
      <c r="AC22" s="4">
        <f t="shared" ref="AC22" si="28">SUM(AC34,AC77,AC130,AC182,AC188,AC205)</f>
        <v>0</v>
      </c>
      <c r="AD22" s="4">
        <f t="shared" ref="AD22" si="29">IF(NOT(SUM(AD34,AD77,AD130,AD160,AD182,AD188,AD205)=0),SUM(AD34,AD77,AD130,AD160,AD182,AD188,AD205),"нд")</f>
        <v>1.3479999999999999</v>
      </c>
      <c r="AE22" s="4">
        <f t="shared" ref="AE22" si="30">SUM(AE34,AE77,AE130,AE182,AE188,AE205)</f>
        <v>0</v>
      </c>
      <c r="AF22" s="5">
        <f t="shared" si="23"/>
        <v>1</v>
      </c>
      <c r="AG22" s="4">
        <f t="shared" si="23"/>
        <v>0</v>
      </c>
      <c r="AH22" s="4">
        <f t="shared" ref="AH22:AI22" si="31">IF(NOT(SUM(AH34,AH77,AH130,AH160,AH182,AH188,AH205)=0),SUM(AH34,AH77,AH130,AH160,AH182,AH188,AH205),"нд")</f>
        <v>8.2460000000000004</v>
      </c>
      <c r="AI22" s="4">
        <f t="shared" si="31"/>
        <v>0.05</v>
      </c>
      <c r="AJ22" s="4">
        <f t="shared" ref="AJ22" si="32">SUM(AJ34,AJ77,AJ130,AJ182,AJ188,AJ205)</f>
        <v>0</v>
      </c>
      <c r="AK22" s="4" t="str">
        <f t="shared" ref="AK22" si="33">IF(NOT(SUM(AK34,AK77,AK130,AK160,AK182,AK188,AK205)=0),SUM(AK34,AK77,AK130,AK160,AK182,AK188,AK205),"нд")</f>
        <v>нд</v>
      </c>
      <c r="AL22" s="4">
        <f t="shared" ref="AL22" si="34">SUM(AL34,AL77,AL130,AL182,AL188,AL205)</f>
        <v>0</v>
      </c>
      <c r="AM22" s="5">
        <f t="shared" si="23"/>
        <v>12</v>
      </c>
      <c r="AN22" s="4">
        <f t="shared" ref="AN22:AT22" si="35">SUM(AN34,AN77,AN130,AN182,AN188,AN205)</f>
        <v>0</v>
      </c>
      <c r="AO22" s="4">
        <f t="shared" si="35"/>
        <v>0</v>
      </c>
      <c r="AP22" s="4">
        <f t="shared" si="35"/>
        <v>0</v>
      </c>
      <c r="AQ22" s="4">
        <f t="shared" si="35"/>
        <v>0</v>
      </c>
      <c r="AR22" s="4">
        <f t="shared" si="35"/>
        <v>0</v>
      </c>
      <c r="AS22" s="4">
        <f t="shared" si="35"/>
        <v>0</v>
      </c>
      <c r="AT22" s="5">
        <f t="shared" si="35"/>
        <v>0</v>
      </c>
      <c r="AU22" s="4">
        <f t="shared" ref="AU22:BA22" si="36">SUM(AU34,AU77,AU130,AU182,AU188,AU205)</f>
        <v>0</v>
      </c>
      <c r="AV22" s="4">
        <f t="shared" si="36"/>
        <v>0</v>
      </c>
      <c r="AW22" s="4">
        <f t="shared" ref="AW22" si="37">SUM(AW34,AW77,AW130,AW182,AW188,AW205)</f>
        <v>0</v>
      </c>
      <c r="AX22" s="4">
        <f t="shared" si="36"/>
        <v>0</v>
      </c>
      <c r="AY22" s="4">
        <f t="shared" si="36"/>
        <v>0</v>
      </c>
      <c r="AZ22" s="4">
        <f t="shared" si="36"/>
        <v>0</v>
      </c>
      <c r="BA22" s="5">
        <f t="shared" si="36"/>
        <v>0</v>
      </c>
      <c r="BB22" s="4">
        <f t="shared" ref="BB22:BH22" si="38">SUM(BB34,BB77,BB130,BB182,BB188,BB205)</f>
        <v>0</v>
      </c>
      <c r="BC22" s="4">
        <f t="shared" si="38"/>
        <v>0</v>
      </c>
      <c r="BD22" s="4">
        <f t="shared" si="38"/>
        <v>0</v>
      </c>
      <c r="BE22" s="4">
        <f t="shared" si="38"/>
        <v>0</v>
      </c>
      <c r="BF22" s="4">
        <f t="shared" si="38"/>
        <v>0</v>
      </c>
      <c r="BG22" s="4">
        <f t="shared" si="38"/>
        <v>0</v>
      </c>
      <c r="BH22" s="4">
        <f t="shared" si="38"/>
        <v>0</v>
      </c>
      <c r="BI22" s="4">
        <f t="shared" ref="BI22:BO22" si="39">SUM(BI34,BI77,BI130,BI182,BI188,BI205)</f>
        <v>0</v>
      </c>
      <c r="BJ22" s="4">
        <f t="shared" si="39"/>
        <v>0</v>
      </c>
      <c r="BK22" s="4">
        <f t="shared" ref="BK22" si="40">SUM(BK34,BK77,BK130,BK182,BK188,BK205)</f>
        <v>0</v>
      </c>
      <c r="BL22" s="4">
        <f t="shared" si="39"/>
        <v>0</v>
      </c>
      <c r="BM22" s="4">
        <f t="shared" si="39"/>
        <v>0</v>
      </c>
      <c r="BN22" s="4">
        <f t="shared" si="39"/>
        <v>0</v>
      </c>
      <c r="BO22" s="5">
        <f t="shared" si="39"/>
        <v>0</v>
      </c>
      <c r="BP22" s="4">
        <f t="shared" ref="BP22:BV22" si="41">SUM(BP34,BP77,BP130,BP182,BP188,BP205)</f>
        <v>0</v>
      </c>
      <c r="BQ22" s="4">
        <f t="shared" si="41"/>
        <v>0</v>
      </c>
      <c r="BR22" s="4">
        <f t="shared" si="41"/>
        <v>0</v>
      </c>
      <c r="BS22" s="4">
        <f t="shared" si="41"/>
        <v>0</v>
      </c>
      <c r="BT22" s="4">
        <f t="shared" si="41"/>
        <v>0</v>
      </c>
      <c r="BU22" s="4">
        <f t="shared" si="41"/>
        <v>0</v>
      </c>
      <c r="BV22" s="4">
        <f t="shared" si="41"/>
        <v>0</v>
      </c>
      <c r="BW22" s="4">
        <f t="shared" ref="BW22" si="42">SUM(BW34,BW77,BW130,BW182,BW188,BW205)</f>
        <v>0</v>
      </c>
      <c r="BX22" s="59">
        <f t="shared" ref="BX22:BX84" si="43">IF(AN22&gt;0,(IF((SUM(L22,S22,Z22,AG22)=0), 1,(AN22/SUM(L22,S22,Z22,AG22)-1))),(IF((SUM(L22,S22,Z22,AG22)=0), 0,(AN22/SUM(L22,S22,Z22,AG22)-1))))</f>
        <v>0</v>
      </c>
      <c r="BY22" s="99">
        <f t="shared" ref="BY22:BY85" si="44">AO22-F22</f>
        <v>-15.175000000000001</v>
      </c>
      <c r="BZ22" s="100">
        <f t="shared" ref="BZ22:BZ85" si="45">IF(AO22&gt;0,(IF((SUM(F22)=0), 1,(AO22/SUM(F22)-1))),(IF((SUM(F22)=0), 0,(AO22/SUM(F22)-1))))</f>
        <v>-1</v>
      </c>
      <c r="CA22" s="121" t="s">
        <v>461</v>
      </c>
    </row>
    <row r="23" spans="1:80">
      <c r="A23" s="20"/>
      <c r="B23" s="23" t="s">
        <v>143</v>
      </c>
      <c r="C23" s="22" t="s">
        <v>99</v>
      </c>
      <c r="D23" s="6">
        <f t="shared" ref="D23:S23" si="46">SUM(D36,D40,D70,D89,D177,D199,D211)</f>
        <v>68.12700000000001</v>
      </c>
      <c r="E23" s="6">
        <f t="shared" si="46"/>
        <v>0</v>
      </c>
      <c r="F23" s="6">
        <f t="shared" si="46"/>
        <v>15.168000000000001</v>
      </c>
      <c r="G23" s="6">
        <f t="shared" si="46"/>
        <v>1.4300000000000002</v>
      </c>
      <c r="H23" s="6">
        <f t="shared" si="46"/>
        <v>0</v>
      </c>
      <c r="I23" s="6">
        <f t="shared" si="46"/>
        <v>1.88</v>
      </c>
      <c r="J23" s="6">
        <f t="shared" si="46"/>
        <v>0</v>
      </c>
      <c r="K23" s="182">
        <f t="shared" si="46"/>
        <v>4</v>
      </c>
      <c r="L23" s="6">
        <f t="shared" si="46"/>
        <v>0</v>
      </c>
      <c r="M23" s="6">
        <f t="shared" si="46"/>
        <v>0</v>
      </c>
      <c r="N23" s="6">
        <f t="shared" si="46"/>
        <v>0</v>
      </c>
      <c r="O23" s="6">
        <f t="shared" si="46"/>
        <v>0</v>
      </c>
      <c r="P23" s="6">
        <f t="shared" si="46"/>
        <v>0</v>
      </c>
      <c r="Q23" s="6">
        <f t="shared" si="46"/>
        <v>0</v>
      </c>
      <c r="R23" s="6">
        <f t="shared" si="46"/>
        <v>0</v>
      </c>
      <c r="S23" s="182">
        <f t="shared" si="46"/>
        <v>0</v>
      </c>
      <c r="T23" s="6">
        <f t="shared" ref="T23:BP23" si="47">SUM(T36,T40,T70,T89,T177,T199,T211)</f>
        <v>0</v>
      </c>
      <c r="U23" s="6" t="str">
        <f t="shared" ref="U23" si="48">IF(NOT(SUM(U36,U40,U70,U89,U177,U199,U211)=0),SUM(U36,U40,U70,U89,U177,U199,U211),"нд")</f>
        <v>нд</v>
      </c>
      <c r="V23" s="6">
        <f t="shared" si="47"/>
        <v>0</v>
      </c>
      <c r="W23" s="6" t="str">
        <f t="shared" ref="W23" si="49">IF(NOT(SUM(W36,W40,W70,W89,W177,W199,W211)=0),SUM(W36,W40,W70,W89,W177,W199,W211),"нд")</f>
        <v>нд</v>
      </c>
      <c r="X23" s="6">
        <f t="shared" si="47"/>
        <v>0</v>
      </c>
      <c r="Y23" s="7">
        <f t="shared" si="47"/>
        <v>0</v>
      </c>
      <c r="Z23" s="6">
        <f t="shared" si="47"/>
        <v>0</v>
      </c>
      <c r="AA23" s="6">
        <f t="shared" si="47"/>
        <v>1.9339999999999999</v>
      </c>
      <c r="AB23" s="6" t="str">
        <f t="shared" ref="AB23" si="50">IF(NOT(SUM(AB36,AB40,AB70,AB89,AB177,AB199,AB211)=0),SUM(AB36,AB40,AB70,AB89,AB177,AB199,AB211),"нд")</f>
        <v>нд</v>
      </c>
      <c r="AC23" s="6">
        <f t="shared" si="47"/>
        <v>0</v>
      </c>
      <c r="AD23" s="6" t="str">
        <f t="shared" ref="AD23" si="51">IF(NOT(SUM(AD36,AD40,AD70,AD89,AD177,AD199,AD211)=0),SUM(AD36,AD40,AD70,AD89,AD177,AD199,AD211),"нд")</f>
        <v>нд</v>
      </c>
      <c r="AE23" s="6">
        <f t="shared" si="47"/>
        <v>0</v>
      </c>
      <c r="AF23" s="6">
        <f t="shared" si="47"/>
        <v>4</v>
      </c>
      <c r="AG23" s="6">
        <f t="shared" si="47"/>
        <v>0</v>
      </c>
      <c r="AH23" s="6">
        <f t="shared" si="47"/>
        <v>13.234000000000002</v>
      </c>
      <c r="AI23" s="6">
        <f t="shared" si="47"/>
        <v>1.4300000000000002</v>
      </c>
      <c r="AJ23" s="6">
        <f t="shared" ref="AJ23" si="52">SUM(AJ36,AJ40,AJ70,AJ89,AJ177,AJ199,AJ211)</f>
        <v>0</v>
      </c>
      <c r="AK23" s="6">
        <f t="shared" si="47"/>
        <v>1.88</v>
      </c>
      <c r="AL23" s="6">
        <f t="shared" ref="AL23" si="53">SUM(AL36,AL40,AL70,AL89,AL177,AL199,AL211)</f>
        <v>0</v>
      </c>
      <c r="AM23" s="6">
        <f t="shared" si="47"/>
        <v>0</v>
      </c>
      <c r="AN23" s="6">
        <f t="shared" si="47"/>
        <v>0</v>
      </c>
      <c r="AO23" s="6">
        <f t="shared" si="47"/>
        <v>0</v>
      </c>
      <c r="AP23" s="6">
        <f t="shared" si="47"/>
        <v>0</v>
      </c>
      <c r="AQ23" s="6">
        <f t="shared" si="47"/>
        <v>0</v>
      </c>
      <c r="AR23" s="6">
        <f t="shared" si="47"/>
        <v>0</v>
      </c>
      <c r="AS23" s="6">
        <f t="shared" si="47"/>
        <v>0</v>
      </c>
      <c r="AT23" s="6">
        <f t="shared" si="47"/>
        <v>0</v>
      </c>
      <c r="AU23" s="6">
        <f t="shared" si="47"/>
        <v>0</v>
      </c>
      <c r="AV23" s="6">
        <f t="shared" si="47"/>
        <v>0</v>
      </c>
      <c r="AW23" s="6">
        <f t="shared" si="47"/>
        <v>0</v>
      </c>
      <c r="AX23" s="6">
        <f t="shared" si="47"/>
        <v>0</v>
      </c>
      <c r="AY23" s="6">
        <f t="shared" si="47"/>
        <v>0</v>
      </c>
      <c r="AZ23" s="6">
        <f t="shared" si="47"/>
        <v>0</v>
      </c>
      <c r="BA23" s="6">
        <f t="shared" si="47"/>
        <v>0</v>
      </c>
      <c r="BB23" s="6">
        <f t="shared" si="47"/>
        <v>0</v>
      </c>
      <c r="BC23" s="6">
        <f t="shared" si="47"/>
        <v>0</v>
      </c>
      <c r="BD23" s="6">
        <f t="shared" si="47"/>
        <v>0</v>
      </c>
      <c r="BE23" s="6">
        <f t="shared" si="47"/>
        <v>0</v>
      </c>
      <c r="BF23" s="6">
        <f t="shared" si="47"/>
        <v>0</v>
      </c>
      <c r="BG23" s="6">
        <f t="shared" si="47"/>
        <v>0</v>
      </c>
      <c r="BH23" s="6">
        <f t="shared" si="47"/>
        <v>0</v>
      </c>
      <c r="BI23" s="6">
        <f t="shared" si="47"/>
        <v>0</v>
      </c>
      <c r="BJ23" s="6">
        <f t="shared" si="47"/>
        <v>0</v>
      </c>
      <c r="BK23" s="6">
        <f t="shared" si="47"/>
        <v>0</v>
      </c>
      <c r="BL23" s="6">
        <f t="shared" si="47"/>
        <v>0</v>
      </c>
      <c r="BM23" s="6">
        <f t="shared" si="47"/>
        <v>0</v>
      </c>
      <c r="BN23" s="6">
        <f t="shared" si="47"/>
        <v>0</v>
      </c>
      <c r="BO23" s="6">
        <f t="shared" si="47"/>
        <v>0</v>
      </c>
      <c r="BP23" s="6">
        <f t="shared" si="47"/>
        <v>0</v>
      </c>
      <c r="BQ23" s="6">
        <f t="shared" ref="BQ23:BW23" si="54">SUM(BQ36,BQ40,BQ70,BQ89,BQ177,BQ199,BQ211)</f>
        <v>0</v>
      </c>
      <c r="BR23" s="6">
        <f t="shared" si="54"/>
        <v>0</v>
      </c>
      <c r="BS23" s="6">
        <f t="shared" si="54"/>
        <v>0</v>
      </c>
      <c r="BT23" s="6">
        <f t="shared" si="54"/>
        <v>0</v>
      </c>
      <c r="BU23" s="6">
        <f t="shared" si="54"/>
        <v>0</v>
      </c>
      <c r="BV23" s="6">
        <f t="shared" si="54"/>
        <v>0</v>
      </c>
      <c r="BW23" s="6">
        <f t="shared" si="54"/>
        <v>0</v>
      </c>
      <c r="BX23" s="57">
        <f t="shared" si="43"/>
        <v>0</v>
      </c>
      <c r="BY23" s="103">
        <f t="shared" si="44"/>
        <v>-15.168000000000001</v>
      </c>
      <c r="BZ23" s="104">
        <f t="shared" si="45"/>
        <v>-1</v>
      </c>
      <c r="CA23" s="122" t="s">
        <v>461</v>
      </c>
    </row>
    <row r="24" spans="1:80">
      <c r="A24" s="8" t="s">
        <v>228</v>
      </c>
      <c r="B24" s="10" t="s">
        <v>229</v>
      </c>
      <c r="C24" s="9" t="s">
        <v>99</v>
      </c>
      <c r="D24" s="1">
        <f t="shared" ref="D24" si="55">D31</f>
        <v>10.298999999999999</v>
      </c>
      <c r="E24" s="1">
        <f t="shared" ref="E24:AM24" si="56">E31</f>
        <v>0</v>
      </c>
      <c r="F24" s="1">
        <f t="shared" si="56"/>
        <v>0</v>
      </c>
      <c r="G24" s="1">
        <f t="shared" si="56"/>
        <v>0</v>
      </c>
      <c r="H24" s="1">
        <f t="shared" si="56"/>
        <v>0</v>
      </c>
      <c r="I24" s="1">
        <f t="shared" si="56"/>
        <v>0</v>
      </c>
      <c r="J24" s="1">
        <f t="shared" si="56"/>
        <v>0</v>
      </c>
      <c r="K24" s="2">
        <f t="shared" si="56"/>
        <v>0</v>
      </c>
      <c r="L24" s="1">
        <f t="shared" si="56"/>
        <v>0</v>
      </c>
      <c r="M24" s="1">
        <f t="shared" si="56"/>
        <v>0</v>
      </c>
      <c r="N24" s="1">
        <f t="shared" si="56"/>
        <v>0</v>
      </c>
      <c r="O24" s="1">
        <f t="shared" si="56"/>
        <v>0</v>
      </c>
      <c r="P24" s="1">
        <f t="shared" si="56"/>
        <v>0</v>
      </c>
      <c r="Q24" s="1">
        <f t="shared" si="56"/>
        <v>0</v>
      </c>
      <c r="R24" s="2">
        <f t="shared" si="56"/>
        <v>0</v>
      </c>
      <c r="S24" s="1">
        <f t="shared" si="56"/>
        <v>0</v>
      </c>
      <c r="T24" s="1">
        <f t="shared" si="56"/>
        <v>0</v>
      </c>
      <c r="U24" s="1" t="str">
        <f t="shared" si="56"/>
        <v>нд</v>
      </c>
      <c r="V24" s="1">
        <f t="shared" si="56"/>
        <v>0</v>
      </c>
      <c r="W24" s="1" t="str">
        <f t="shared" si="56"/>
        <v>нд</v>
      </c>
      <c r="X24" s="1">
        <f t="shared" si="56"/>
        <v>0</v>
      </c>
      <c r="Y24" s="2">
        <f t="shared" si="56"/>
        <v>0</v>
      </c>
      <c r="Z24" s="1">
        <f t="shared" si="56"/>
        <v>0</v>
      </c>
      <c r="AA24" s="1">
        <f t="shared" si="56"/>
        <v>0</v>
      </c>
      <c r="AB24" s="1">
        <f t="shared" ref="AB24:AE24" si="57">AB31</f>
        <v>0</v>
      </c>
      <c r="AC24" s="1">
        <f t="shared" si="57"/>
        <v>0</v>
      </c>
      <c r="AD24" s="1">
        <f t="shared" si="57"/>
        <v>0</v>
      </c>
      <c r="AE24" s="1">
        <f t="shared" si="57"/>
        <v>0</v>
      </c>
      <c r="AF24" s="2">
        <f t="shared" si="56"/>
        <v>0</v>
      </c>
      <c r="AG24" s="1">
        <f t="shared" si="56"/>
        <v>0</v>
      </c>
      <c r="AH24" s="1">
        <f t="shared" si="56"/>
        <v>0</v>
      </c>
      <c r="AI24" s="1">
        <f t="shared" si="56"/>
        <v>0</v>
      </c>
      <c r="AJ24" s="1">
        <f t="shared" si="56"/>
        <v>0</v>
      </c>
      <c r="AK24" s="1">
        <f t="shared" si="56"/>
        <v>0</v>
      </c>
      <c r="AL24" s="1">
        <f t="shared" si="56"/>
        <v>0</v>
      </c>
      <c r="AM24" s="2">
        <f t="shared" si="56"/>
        <v>0</v>
      </c>
      <c r="AN24" s="1">
        <f t="shared" ref="AN24:AT24" si="58">AN31</f>
        <v>0</v>
      </c>
      <c r="AO24" s="1">
        <f t="shared" si="58"/>
        <v>0</v>
      </c>
      <c r="AP24" s="1">
        <f t="shared" si="58"/>
        <v>0</v>
      </c>
      <c r="AQ24" s="1">
        <f t="shared" si="58"/>
        <v>0</v>
      </c>
      <c r="AR24" s="1">
        <f t="shared" si="58"/>
        <v>0</v>
      </c>
      <c r="AS24" s="1">
        <f t="shared" si="58"/>
        <v>0</v>
      </c>
      <c r="AT24" s="2">
        <f t="shared" si="58"/>
        <v>0</v>
      </c>
      <c r="AU24" s="1">
        <f t="shared" ref="AU24:BA24" si="59">AU31</f>
        <v>0</v>
      </c>
      <c r="AV24" s="1">
        <f t="shared" si="59"/>
        <v>0</v>
      </c>
      <c r="AW24" s="1">
        <f t="shared" ref="AW24" si="60">AW31</f>
        <v>0</v>
      </c>
      <c r="AX24" s="1">
        <f t="shared" si="59"/>
        <v>0</v>
      </c>
      <c r="AY24" s="1">
        <f t="shared" si="59"/>
        <v>0</v>
      </c>
      <c r="AZ24" s="1">
        <f t="shared" si="59"/>
        <v>0</v>
      </c>
      <c r="BA24" s="2">
        <f t="shared" si="59"/>
        <v>0</v>
      </c>
      <c r="BB24" s="1">
        <f t="shared" ref="BB24:BH24" si="61">BB31</f>
        <v>0</v>
      </c>
      <c r="BC24" s="1">
        <f t="shared" si="61"/>
        <v>0</v>
      </c>
      <c r="BD24" s="1">
        <f t="shared" si="61"/>
        <v>0</v>
      </c>
      <c r="BE24" s="1">
        <f t="shared" si="61"/>
        <v>0</v>
      </c>
      <c r="BF24" s="1">
        <f t="shared" si="61"/>
        <v>0</v>
      </c>
      <c r="BG24" s="1">
        <f t="shared" si="61"/>
        <v>0</v>
      </c>
      <c r="BH24" s="1">
        <f t="shared" si="61"/>
        <v>0</v>
      </c>
      <c r="BI24" s="1">
        <f t="shared" ref="BI24:BO24" si="62">BI31</f>
        <v>0</v>
      </c>
      <c r="BJ24" s="1">
        <f t="shared" si="62"/>
        <v>0</v>
      </c>
      <c r="BK24" s="1">
        <f t="shared" ref="BK24" si="63">BK31</f>
        <v>0</v>
      </c>
      <c r="BL24" s="1">
        <f t="shared" si="62"/>
        <v>0</v>
      </c>
      <c r="BM24" s="1">
        <f t="shared" si="62"/>
        <v>0</v>
      </c>
      <c r="BN24" s="1">
        <f t="shared" si="62"/>
        <v>0</v>
      </c>
      <c r="BO24" s="2">
        <f t="shared" si="62"/>
        <v>0</v>
      </c>
      <c r="BP24" s="1">
        <f t="shared" ref="BP24:BV24" si="64">BP31</f>
        <v>0</v>
      </c>
      <c r="BQ24" s="1">
        <f t="shared" si="64"/>
        <v>0</v>
      </c>
      <c r="BR24" s="1">
        <f t="shared" si="64"/>
        <v>0</v>
      </c>
      <c r="BS24" s="1">
        <f t="shared" si="64"/>
        <v>0</v>
      </c>
      <c r="BT24" s="1">
        <f t="shared" si="64"/>
        <v>0</v>
      </c>
      <c r="BU24" s="1">
        <f t="shared" si="64"/>
        <v>0</v>
      </c>
      <c r="BV24" s="1">
        <f t="shared" si="64"/>
        <v>0</v>
      </c>
      <c r="BW24" s="1">
        <f t="shared" ref="BW24" si="65">BW31</f>
        <v>0</v>
      </c>
      <c r="BX24" s="58">
        <f t="shared" si="43"/>
        <v>0</v>
      </c>
      <c r="BY24" s="101">
        <f t="shared" si="44"/>
        <v>0</v>
      </c>
      <c r="BZ24" s="102">
        <f t="shared" si="45"/>
        <v>0</v>
      </c>
      <c r="CA24" s="120" t="str">
        <f>CA31</f>
        <v>х</v>
      </c>
    </row>
    <row r="25" spans="1:80" ht="31.5">
      <c r="A25" s="8" t="s">
        <v>230</v>
      </c>
      <c r="B25" s="10" t="s">
        <v>231</v>
      </c>
      <c r="C25" s="9" t="s">
        <v>99</v>
      </c>
      <c r="D25" s="1">
        <f t="shared" ref="D25" si="66">D72</f>
        <v>73.12</v>
      </c>
      <c r="E25" s="1">
        <f t="shared" ref="E25:AM25" si="67">E72</f>
        <v>0</v>
      </c>
      <c r="F25" s="1">
        <f t="shared" si="67"/>
        <v>18.380000000000003</v>
      </c>
      <c r="G25" s="1">
        <f t="shared" si="67"/>
        <v>2.5300000000000002</v>
      </c>
      <c r="H25" s="1">
        <f t="shared" si="67"/>
        <v>0</v>
      </c>
      <c r="I25" s="1">
        <f t="shared" si="67"/>
        <v>1.3479999999999999</v>
      </c>
      <c r="J25" s="1">
        <f t="shared" si="67"/>
        <v>0</v>
      </c>
      <c r="K25" s="2">
        <f t="shared" si="67"/>
        <v>19</v>
      </c>
      <c r="L25" s="1">
        <f t="shared" si="67"/>
        <v>0</v>
      </c>
      <c r="M25" s="1">
        <f t="shared" si="67"/>
        <v>0</v>
      </c>
      <c r="N25" s="1">
        <f t="shared" si="67"/>
        <v>0</v>
      </c>
      <c r="O25" s="1">
        <f t="shared" si="67"/>
        <v>0</v>
      </c>
      <c r="P25" s="1">
        <f t="shared" si="67"/>
        <v>0</v>
      </c>
      <c r="Q25" s="1">
        <f t="shared" si="67"/>
        <v>0</v>
      </c>
      <c r="R25" s="2">
        <f t="shared" si="67"/>
        <v>0</v>
      </c>
      <c r="S25" s="1">
        <f t="shared" si="67"/>
        <v>0</v>
      </c>
      <c r="T25" s="1">
        <f t="shared" si="67"/>
        <v>1.8800000000000001</v>
      </c>
      <c r="U25" s="1" t="str">
        <f t="shared" si="67"/>
        <v>нд</v>
      </c>
      <c r="V25" s="1">
        <f t="shared" si="67"/>
        <v>0</v>
      </c>
      <c r="W25" s="1" t="str">
        <f t="shared" si="67"/>
        <v>нд</v>
      </c>
      <c r="X25" s="1">
        <f t="shared" si="67"/>
        <v>0</v>
      </c>
      <c r="Y25" s="2">
        <f t="shared" si="67"/>
        <v>2</v>
      </c>
      <c r="Z25" s="1">
        <f t="shared" si="67"/>
        <v>0</v>
      </c>
      <c r="AA25" s="1">
        <f t="shared" si="67"/>
        <v>6.9830000000000005</v>
      </c>
      <c r="AB25" s="1">
        <f t="shared" ref="AB25:AE25" si="68">AB72</f>
        <v>1.05</v>
      </c>
      <c r="AC25" s="1">
        <f t="shared" si="68"/>
        <v>0</v>
      </c>
      <c r="AD25" s="1">
        <f t="shared" si="68"/>
        <v>1.3479999999999999</v>
      </c>
      <c r="AE25" s="1">
        <f t="shared" si="68"/>
        <v>0</v>
      </c>
      <c r="AF25" s="2">
        <f t="shared" si="67"/>
        <v>5</v>
      </c>
      <c r="AG25" s="1">
        <f t="shared" si="67"/>
        <v>0</v>
      </c>
      <c r="AH25" s="1">
        <f t="shared" si="67"/>
        <v>9.5170000000000012</v>
      </c>
      <c r="AI25" s="1">
        <f t="shared" si="67"/>
        <v>1.4800000000000002</v>
      </c>
      <c r="AJ25" s="1">
        <f t="shared" si="67"/>
        <v>0</v>
      </c>
      <c r="AK25" s="1" t="str">
        <f t="shared" si="67"/>
        <v>нд</v>
      </c>
      <c r="AL25" s="1">
        <f t="shared" si="67"/>
        <v>0</v>
      </c>
      <c r="AM25" s="2">
        <f t="shared" si="67"/>
        <v>12</v>
      </c>
      <c r="AN25" s="1">
        <f t="shared" ref="AN25:AT25" si="69">AN72</f>
        <v>0</v>
      </c>
      <c r="AO25" s="1">
        <f t="shared" si="69"/>
        <v>0</v>
      </c>
      <c r="AP25" s="1">
        <f t="shared" si="69"/>
        <v>0</v>
      </c>
      <c r="AQ25" s="1">
        <f t="shared" si="69"/>
        <v>0</v>
      </c>
      <c r="AR25" s="1">
        <f t="shared" si="69"/>
        <v>0</v>
      </c>
      <c r="AS25" s="1">
        <f t="shared" si="69"/>
        <v>0</v>
      </c>
      <c r="AT25" s="2">
        <f t="shared" si="69"/>
        <v>0</v>
      </c>
      <c r="AU25" s="1">
        <f t="shared" ref="AU25:BA25" si="70">AU72</f>
        <v>0</v>
      </c>
      <c r="AV25" s="1">
        <f t="shared" si="70"/>
        <v>0</v>
      </c>
      <c r="AW25" s="1">
        <f t="shared" ref="AW25" si="71">AW72</f>
        <v>0</v>
      </c>
      <c r="AX25" s="1">
        <f t="shared" si="70"/>
        <v>0</v>
      </c>
      <c r="AY25" s="1">
        <f t="shared" si="70"/>
        <v>0</v>
      </c>
      <c r="AZ25" s="1">
        <f t="shared" si="70"/>
        <v>0</v>
      </c>
      <c r="BA25" s="2">
        <f t="shared" si="70"/>
        <v>0</v>
      </c>
      <c r="BB25" s="1">
        <f t="shared" ref="BB25:BH25" si="72">BB72</f>
        <v>0</v>
      </c>
      <c r="BC25" s="1">
        <f t="shared" si="72"/>
        <v>0</v>
      </c>
      <c r="BD25" s="1">
        <f t="shared" si="72"/>
        <v>0</v>
      </c>
      <c r="BE25" s="1">
        <f t="shared" si="72"/>
        <v>0</v>
      </c>
      <c r="BF25" s="1">
        <f t="shared" si="72"/>
        <v>0</v>
      </c>
      <c r="BG25" s="1">
        <f t="shared" si="72"/>
        <v>0</v>
      </c>
      <c r="BH25" s="1">
        <f t="shared" si="72"/>
        <v>0</v>
      </c>
      <c r="BI25" s="1">
        <f t="shared" ref="BI25:BO25" si="73">BI72</f>
        <v>0</v>
      </c>
      <c r="BJ25" s="1">
        <f t="shared" si="73"/>
        <v>0</v>
      </c>
      <c r="BK25" s="1">
        <f t="shared" ref="BK25" si="74">BK72</f>
        <v>0</v>
      </c>
      <c r="BL25" s="1">
        <f t="shared" si="73"/>
        <v>0</v>
      </c>
      <c r="BM25" s="1">
        <f t="shared" si="73"/>
        <v>0</v>
      </c>
      <c r="BN25" s="1">
        <f t="shared" si="73"/>
        <v>0</v>
      </c>
      <c r="BO25" s="2">
        <f t="shared" si="73"/>
        <v>0</v>
      </c>
      <c r="BP25" s="1">
        <f t="shared" ref="BP25:BV25" si="75">BP72</f>
        <v>0</v>
      </c>
      <c r="BQ25" s="1">
        <f t="shared" si="75"/>
        <v>0</v>
      </c>
      <c r="BR25" s="1">
        <f t="shared" si="75"/>
        <v>0</v>
      </c>
      <c r="BS25" s="1">
        <f t="shared" si="75"/>
        <v>0</v>
      </c>
      <c r="BT25" s="1">
        <f t="shared" si="75"/>
        <v>0</v>
      </c>
      <c r="BU25" s="1">
        <f t="shared" si="75"/>
        <v>0</v>
      </c>
      <c r="BV25" s="1">
        <f t="shared" si="75"/>
        <v>0</v>
      </c>
      <c r="BW25" s="1">
        <f t="shared" ref="BW25" si="76">BW72</f>
        <v>0</v>
      </c>
      <c r="BX25" s="58">
        <f t="shared" si="43"/>
        <v>0</v>
      </c>
      <c r="BY25" s="101">
        <f t="shared" si="44"/>
        <v>-18.380000000000003</v>
      </c>
      <c r="BZ25" s="102">
        <f t="shared" si="45"/>
        <v>-1</v>
      </c>
      <c r="CA25" s="120" t="str">
        <f>CA72</f>
        <v>х</v>
      </c>
    </row>
    <row r="26" spans="1:80" ht="63">
      <c r="A26" s="8" t="s">
        <v>232</v>
      </c>
      <c r="B26" s="10" t="s">
        <v>233</v>
      </c>
      <c r="C26" s="9" t="s">
        <v>99</v>
      </c>
      <c r="D26" s="1">
        <f t="shared" ref="D26" si="77">D171</f>
        <v>0</v>
      </c>
      <c r="E26" s="1">
        <f t="shared" ref="E26:AM26" si="78">E171</f>
        <v>0</v>
      </c>
      <c r="F26" s="1">
        <f t="shared" si="78"/>
        <v>0</v>
      </c>
      <c r="G26" s="1">
        <f t="shared" si="78"/>
        <v>0</v>
      </c>
      <c r="H26" s="1">
        <f t="shared" si="78"/>
        <v>0</v>
      </c>
      <c r="I26" s="1">
        <f t="shared" si="78"/>
        <v>0</v>
      </c>
      <c r="J26" s="1">
        <f t="shared" si="78"/>
        <v>0</v>
      </c>
      <c r="K26" s="2">
        <f t="shared" si="78"/>
        <v>0</v>
      </c>
      <c r="L26" s="1">
        <f t="shared" si="78"/>
        <v>0</v>
      </c>
      <c r="M26" s="1">
        <f t="shared" si="78"/>
        <v>0</v>
      </c>
      <c r="N26" s="1">
        <f t="shared" si="78"/>
        <v>0</v>
      </c>
      <c r="O26" s="1">
        <f t="shared" si="78"/>
        <v>0</v>
      </c>
      <c r="P26" s="1">
        <f t="shared" si="78"/>
        <v>0</v>
      </c>
      <c r="Q26" s="1">
        <f t="shared" si="78"/>
        <v>0</v>
      </c>
      <c r="R26" s="2">
        <f t="shared" si="78"/>
        <v>0</v>
      </c>
      <c r="S26" s="1">
        <f t="shared" si="78"/>
        <v>0</v>
      </c>
      <c r="T26" s="1">
        <f t="shared" si="78"/>
        <v>0</v>
      </c>
      <c r="U26" s="1">
        <f t="shared" si="78"/>
        <v>0</v>
      </c>
      <c r="V26" s="1">
        <f t="shared" si="78"/>
        <v>0</v>
      </c>
      <c r="W26" s="1">
        <f t="shared" si="78"/>
        <v>0</v>
      </c>
      <c r="X26" s="1">
        <f t="shared" si="78"/>
        <v>0</v>
      </c>
      <c r="Y26" s="2">
        <f t="shared" si="78"/>
        <v>0</v>
      </c>
      <c r="Z26" s="1">
        <f t="shared" si="78"/>
        <v>0</v>
      </c>
      <c r="AA26" s="1">
        <f t="shared" si="78"/>
        <v>0</v>
      </c>
      <c r="AB26" s="1">
        <f t="shared" ref="AB26:AE26" si="79">AB171</f>
        <v>0</v>
      </c>
      <c r="AC26" s="1">
        <f t="shared" si="79"/>
        <v>0</v>
      </c>
      <c r="AD26" s="1">
        <f t="shared" si="79"/>
        <v>0</v>
      </c>
      <c r="AE26" s="1">
        <f t="shared" si="79"/>
        <v>0</v>
      </c>
      <c r="AF26" s="2">
        <f t="shared" si="78"/>
        <v>0</v>
      </c>
      <c r="AG26" s="1">
        <f t="shared" si="78"/>
        <v>0</v>
      </c>
      <c r="AH26" s="1">
        <f t="shared" si="78"/>
        <v>0</v>
      </c>
      <c r="AI26" s="1">
        <f t="shared" si="78"/>
        <v>0</v>
      </c>
      <c r="AJ26" s="1">
        <f t="shared" si="78"/>
        <v>0</v>
      </c>
      <c r="AK26" s="1">
        <f t="shared" si="78"/>
        <v>0</v>
      </c>
      <c r="AL26" s="1">
        <f t="shared" si="78"/>
        <v>0</v>
      </c>
      <c r="AM26" s="2">
        <f t="shared" si="78"/>
        <v>0</v>
      </c>
      <c r="AN26" s="1">
        <f t="shared" ref="AN26:AT26" si="80">AN171</f>
        <v>0</v>
      </c>
      <c r="AO26" s="1">
        <f t="shared" si="80"/>
        <v>0</v>
      </c>
      <c r="AP26" s="1">
        <f t="shared" si="80"/>
        <v>0</v>
      </c>
      <c r="AQ26" s="1">
        <f t="shared" si="80"/>
        <v>0</v>
      </c>
      <c r="AR26" s="1">
        <f t="shared" si="80"/>
        <v>0</v>
      </c>
      <c r="AS26" s="1">
        <f t="shared" si="80"/>
        <v>0</v>
      </c>
      <c r="AT26" s="2">
        <f t="shared" si="80"/>
        <v>0</v>
      </c>
      <c r="AU26" s="1">
        <f t="shared" ref="AU26:BA26" si="81">AU171</f>
        <v>0</v>
      </c>
      <c r="AV26" s="1">
        <f t="shared" si="81"/>
        <v>0</v>
      </c>
      <c r="AW26" s="1">
        <f t="shared" ref="AW26" si="82">AW171</f>
        <v>0</v>
      </c>
      <c r="AX26" s="1">
        <f t="shared" si="81"/>
        <v>0</v>
      </c>
      <c r="AY26" s="1">
        <f t="shared" si="81"/>
        <v>0</v>
      </c>
      <c r="AZ26" s="1">
        <f t="shared" si="81"/>
        <v>0</v>
      </c>
      <c r="BA26" s="2">
        <f t="shared" si="81"/>
        <v>0</v>
      </c>
      <c r="BB26" s="1">
        <f t="shared" ref="BB26:BH26" si="83">BB171</f>
        <v>0</v>
      </c>
      <c r="BC26" s="1">
        <f t="shared" si="83"/>
        <v>0</v>
      </c>
      <c r="BD26" s="1">
        <f t="shared" si="83"/>
        <v>0</v>
      </c>
      <c r="BE26" s="1">
        <f t="shared" si="83"/>
        <v>0</v>
      </c>
      <c r="BF26" s="1">
        <f t="shared" si="83"/>
        <v>0</v>
      </c>
      <c r="BG26" s="1">
        <f t="shared" si="83"/>
        <v>0</v>
      </c>
      <c r="BH26" s="1">
        <f t="shared" si="83"/>
        <v>0</v>
      </c>
      <c r="BI26" s="1">
        <f t="shared" ref="BI26:BO26" si="84">BI171</f>
        <v>0</v>
      </c>
      <c r="BJ26" s="1">
        <f t="shared" si="84"/>
        <v>0</v>
      </c>
      <c r="BK26" s="1">
        <f t="shared" ref="BK26" si="85">BK171</f>
        <v>0</v>
      </c>
      <c r="BL26" s="1">
        <f t="shared" si="84"/>
        <v>0</v>
      </c>
      <c r="BM26" s="1">
        <f t="shared" si="84"/>
        <v>0</v>
      </c>
      <c r="BN26" s="1">
        <f t="shared" si="84"/>
        <v>0</v>
      </c>
      <c r="BO26" s="2">
        <f t="shared" si="84"/>
        <v>0</v>
      </c>
      <c r="BP26" s="1">
        <f t="shared" ref="BP26:BV26" si="86">BP171</f>
        <v>0</v>
      </c>
      <c r="BQ26" s="1">
        <f t="shared" si="86"/>
        <v>0</v>
      </c>
      <c r="BR26" s="1">
        <f t="shared" si="86"/>
        <v>0</v>
      </c>
      <c r="BS26" s="1">
        <f t="shared" si="86"/>
        <v>0</v>
      </c>
      <c r="BT26" s="1">
        <f t="shared" si="86"/>
        <v>0</v>
      </c>
      <c r="BU26" s="1">
        <f t="shared" si="86"/>
        <v>0</v>
      </c>
      <c r="BV26" s="1">
        <f t="shared" si="86"/>
        <v>0</v>
      </c>
      <c r="BW26" s="1">
        <f t="shared" ref="BW26" si="87">BW171</f>
        <v>0</v>
      </c>
      <c r="BX26" s="58">
        <f t="shared" si="43"/>
        <v>0</v>
      </c>
      <c r="BY26" s="101">
        <f t="shared" si="44"/>
        <v>0</v>
      </c>
      <c r="BZ26" s="102">
        <f t="shared" si="45"/>
        <v>0</v>
      </c>
      <c r="CA26" s="120" t="str">
        <f>CA171</f>
        <v>х</v>
      </c>
    </row>
    <row r="27" spans="1:80" ht="31.5">
      <c r="A27" s="8" t="s">
        <v>234</v>
      </c>
      <c r="B27" s="10" t="s">
        <v>235</v>
      </c>
      <c r="C27" s="9" t="s">
        <v>99</v>
      </c>
      <c r="D27" s="1">
        <f t="shared" ref="D27" si="88">D176</f>
        <v>32.333000000000006</v>
      </c>
      <c r="E27" s="1">
        <f t="shared" ref="E27:AM27" si="89">E176</f>
        <v>0</v>
      </c>
      <c r="F27" s="1">
        <f t="shared" si="89"/>
        <v>11.963000000000001</v>
      </c>
      <c r="G27" s="1">
        <f t="shared" si="89"/>
        <v>0</v>
      </c>
      <c r="H27" s="1">
        <f t="shared" si="89"/>
        <v>0</v>
      </c>
      <c r="I27" s="1">
        <f t="shared" si="89"/>
        <v>1.88</v>
      </c>
      <c r="J27" s="1">
        <f t="shared" si="89"/>
        <v>0</v>
      </c>
      <c r="K27" s="2">
        <f t="shared" si="89"/>
        <v>0</v>
      </c>
      <c r="L27" s="1">
        <f t="shared" si="89"/>
        <v>0</v>
      </c>
      <c r="M27" s="1">
        <f t="shared" si="89"/>
        <v>0</v>
      </c>
      <c r="N27" s="1">
        <f t="shared" si="89"/>
        <v>0</v>
      </c>
      <c r="O27" s="1">
        <f t="shared" si="89"/>
        <v>0</v>
      </c>
      <c r="P27" s="1">
        <f t="shared" si="89"/>
        <v>0</v>
      </c>
      <c r="Q27" s="1">
        <f t="shared" si="89"/>
        <v>0</v>
      </c>
      <c r="R27" s="2">
        <f t="shared" si="89"/>
        <v>0</v>
      </c>
      <c r="S27" s="1">
        <f t="shared" si="89"/>
        <v>0</v>
      </c>
      <c r="T27" s="1">
        <f t="shared" si="89"/>
        <v>0</v>
      </c>
      <c r="U27" s="1">
        <f t="shared" si="89"/>
        <v>0</v>
      </c>
      <c r="V27" s="1">
        <f t="shared" si="89"/>
        <v>0</v>
      </c>
      <c r="W27" s="1">
        <f t="shared" si="89"/>
        <v>0</v>
      </c>
      <c r="X27" s="1">
        <f t="shared" si="89"/>
        <v>0</v>
      </c>
      <c r="Y27" s="2">
        <f t="shared" si="89"/>
        <v>0</v>
      </c>
      <c r="Z27" s="1">
        <f t="shared" si="89"/>
        <v>0</v>
      </c>
      <c r="AA27" s="1">
        <f t="shared" si="89"/>
        <v>0</v>
      </c>
      <c r="AB27" s="1">
        <f t="shared" ref="AB27:AE27" si="90">AB176</f>
        <v>0</v>
      </c>
      <c r="AC27" s="1">
        <f t="shared" si="90"/>
        <v>0</v>
      </c>
      <c r="AD27" s="1">
        <f t="shared" si="90"/>
        <v>0</v>
      </c>
      <c r="AE27" s="1">
        <f t="shared" si="90"/>
        <v>0</v>
      </c>
      <c r="AF27" s="2">
        <f t="shared" si="89"/>
        <v>0</v>
      </c>
      <c r="AG27" s="1">
        <f t="shared" si="89"/>
        <v>0</v>
      </c>
      <c r="AH27" s="1">
        <f t="shared" si="89"/>
        <v>11.963000000000001</v>
      </c>
      <c r="AI27" s="1">
        <f t="shared" si="89"/>
        <v>0</v>
      </c>
      <c r="AJ27" s="1">
        <f t="shared" si="89"/>
        <v>0</v>
      </c>
      <c r="AK27" s="1">
        <f t="shared" si="89"/>
        <v>1.88</v>
      </c>
      <c r="AL27" s="1">
        <f t="shared" si="89"/>
        <v>0</v>
      </c>
      <c r="AM27" s="2">
        <f t="shared" si="89"/>
        <v>0</v>
      </c>
      <c r="AN27" s="1">
        <f t="shared" ref="AN27:AT27" si="91">AN176</f>
        <v>0</v>
      </c>
      <c r="AO27" s="1">
        <f t="shared" si="91"/>
        <v>0</v>
      </c>
      <c r="AP27" s="1">
        <f t="shared" si="91"/>
        <v>0</v>
      </c>
      <c r="AQ27" s="1">
        <f t="shared" si="91"/>
        <v>0</v>
      </c>
      <c r="AR27" s="1">
        <f t="shared" si="91"/>
        <v>0</v>
      </c>
      <c r="AS27" s="1">
        <f t="shared" si="91"/>
        <v>0</v>
      </c>
      <c r="AT27" s="2">
        <f t="shared" si="91"/>
        <v>0</v>
      </c>
      <c r="AU27" s="1">
        <f t="shared" ref="AU27:BA27" si="92">AU176</f>
        <v>0</v>
      </c>
      <c r="AV27" s="1">
        <f t="shared" si="92"/>
        <v>0</v>
      </c>
      <c r="AW27" s="1">
        <f t="shared" ref="AW27" si="93">AW176</f>
        <v>0</v>
      </c>
      <c r="AX27" s="1">
        <f t="shared" si="92"/>
        <v>0</v>
      </c>
      <c r="AY27" s="1">
        <f t="shared" si="92"/>
        <v>0</v>
      </c>
      <c r="AZ27" s="1">
        <f t="shared" si="92"/>
        <v>0</v>
      </c>
      <c r="BA27" s="2">
        <f t="shared" si="92"/>
        <v>0</v>
      </c>
      <c r="BB27" s="1">
        <f t="shared" ref="BB27:BH27" si="94">BB176</f>
        <v>0</v>
      </c>
      <c r="BC27" s="1">
        <f t="shared" si="94"/>
        <v>0</v>
      </c>
      <c r="BD27" s="1">
        <f t="shared" si="94"/>
        <v>0</v>
      </c>
      <c r="BE27" s="1">
        <f t="shared" si="94"/>
        <v>0</v>
      </c>
      <c r="BF27" s="1">
        <f t="shared" si="94"/>
        <v>0</v>
      </c>
      <c r="BG27" s="1">
        <f t="shared" si="94"/>
        <v>0</v>
      </c>
      <c r="BH27" s="1">
        <f t="shared" si="94"/>
        <v>0</v>
      </c>
      <c r="BI27" s="1">
        <f t="shared" ref="BI27:BO27" si="95">BI176</f>
        <v>0</v>
      </c>
      <c r="BJ27" s="1">
        <f t="shared" si="95"/>
        <v>0</v>
      </c>
      <c r="BK27" s="1">
        <f t="shared" ref="BK27" si="96">BK176</f>
        <v>0</v>
      </c>
      <c r="BL27" s="1">
        <f t="shared" si="95"/>
        <v>0</v>
      </c>
      <c r="BM27" s="1">
        <f t="shared" si="95"/>
        <v>0</v>
      </c>
      <c r="BN27" s="1">
        <f t="shared" si="95"/>
        <v>0</v>
      </c>
      <c r="BO27" s="2">
        <f t="shared" si="95"/>
        <v>0</v>
      </c>
      <c r="BP27" s="1">
        <f t="shared" ref="BP27:BV27" si="97">BP176</f>
        <v>0</v>
      </c>
      <c r="BQ27" s="1">
        <f t="shared" si="97"/>
        <v>0</v>
      </c>
      <c r="BR27" s="1">
        <f t="shared" si="97"/>
        <v>0</v>
      </c>
      <c r="BS27" s="1">
        <f t="shared" si="97"/>
        <v>0</v>
      </c>
      <c r="BT27" s="1">
        <f t="shared" si="97"/>
        <v>0</v>
      </c>
      <c r="BU27" s="1">
        <f t="shared" si="97"/>
        <v>0</v>
      </c>
      <c r="BV27" s="1">
        <f t="shared" si="97"/>
        <v>0</v>
      </c>
      <c r="BW27" s="1">
        <f t="shared" ref="BW27" si="98">BW176</f>
        <v>0</v>
      </c>
      <c r="BX27" s="58">
        <f t="shared" si="43"/>
        <v>0</v>
      </c>
      <c r="BY27" s="101">
        <f t="shared" si="44"/>
        <v>-11.963000000000001</v>
      </c>
      <c r="BZ27" s="102">
        <f t="shared" si="45"/>
        <v>-1</v>
      </c>
      <c r="CA27" s="120" t="str">
        <f>CA176</f>
        <v>х</v>
      </c>
    </row>
    <row r="28" spans="1:80" ht="47.25" customHeight="1">
      <c r="A28" s="8" t="s">
        <v>236</v>
      </c>
      <c r="B28" s="10" t="s">
        <v>237</v>
      </c>
      <c r="C28" s="9" t="s">
        <v>99</v>
      </c>
      <c r="D28" s="1">
        <f t="shared" ref="D28" si="99">D184</f>
        <v>0</v>
      </c>
      <c r="E28" s="1">
        <f t="shared" ref="E28:AM28" si="100">E184</f>
        <v>0</v>
      </c>
      <c r="F28" s="1">
        <f t="shared" si="100"/>
        <v>0</v>
      </c>
      <c r="G28" s="1">
        <f t="shared" si="100"/>
        <v>0</v>
      </c>
      <c r="H28" s="1">
        <f t="shared" si="100"/>
        <v>0</v>
      </c>
      <c r="I28" s="1">
        <f t="shared" si="100"/>
        <v>0</v>
      </c>
      <c r="J28" s="1">
        <f t="shared" si="100"/>
        <v>0</v>
      </c>
      <c r="K28" s="2">
        <f t="shared" si="100"/>
        <v>0</v>
      </c>
      <c r="L28" s="1">
        <f t="shared" si="100"/>
        <v>0</v>
      </c>
      <c r="M28" s="1">
        <f t="shared" si="100"/>
        <v>0</v>
      </c>
      <c r="N28" s="1">
        <f t="shared" si="100"/>
        <v>0</v>
      </c>
      <c r="O28" s="1">
        <f t="shared" si="100"/>
        <v>0</v>
      </c>
      <c r="P28" s="1">
        <f t="shared" si="100"/>
        <v>0</v>
      </c>
      <c r="Q28" s="1">
        <f t="shared" si="100"/>
        <v>0</v>
      </c>
      <c r="R28" s="2">
        <f t="shared" si="100"/>
        <v>0</v>
      </c>
      <c r="S28" s="1">
        <f t="shared" si="100"/>
        <v>0</v>
      </c>
      <c r="T28" s="1">
        <f t="shared" si="100"/>
        <v>0</v>
      </c>
      <c r="U28" s="1">
        <f t="shared" si="100"/>
        <v>0</v>
      </c>
      <c r="V28" s="1">
        <f t="shared" si="100"/>
        <v>0</v>
      </c>
      <c r="W28" s="1">
        <f t="shared" si="100"/>
        <v>0</v>
      </c>
      <c r="X28" s="1">
        <f t="shared" si="100"/>
        <v>0</v>
      </c>
      <c r="Y28" s="2">
        <f t="shared" si="100"/>
        <v>0</v>
      </c>
      <c r="Z28" s="1">
        <f t="shared" si="100"/>
        <v>0</v>
      </c>
      <c r="AA28" s="1">
        <f t="shared" si="100"/>
        <v>0</v>
      </c>
      <c r="AB28" s="1">
        <f t="shared" ref="AB28:AE28" si="101">AB184</f>
        <v>0</v>
      </c>
      <c r="AC28" s="1">
        <f t="shared" si="101"/>
        <v>0</v>
      </c>
      <c r="AD28" s="1">
        <f t="shared" si="101"/>
        <v>0</v>
      </c>
      <c r="AE28" s="1">
        <f t="shared" si="101"/>
        <v>0</v>
      </c>
      <c r="AF28" s="2">
        <f t="shared" si="100"/>
        <v>0</v>
      </c>
      <c r="AG28" s="1">
        <f t="shared" si="100"/>
        <v>0</v>
      </c>
      <c r="AH28" s="1">
        <f t="shared" si="100"/>
        <v>0</v>
      </c>
      <c r="AI28" s="1">
        <f t="shared" si="100"/>
        <v>0</v>
      </c>
      <c r="AJ28" s="1">
        <f t="shared" si="100"/>
        <v>0</v>
      </c>
      <c r="AK28" s="1">
        <f t="shared" si="100"/>
        <v>0</v>
      </c>
      <c r="AL28" s="1">
        <f t="shared" si="100"/>
        <v>0</v>
      </c>
      <c r="AM28" s="2">
        <f t="shared" si="100"/>
        <v>0</v>
      </c>
      <c r="AN28" s="1">
        <f t="shared" ref="AN28:AT28" si="102">AN184</f>
        <v>0</v>
      </c>
      <c r="AO28" s="1">
        <f t="shared" si="102"/>
        <v>0</v>
      </c>
      <c r="AP28" s="1">
        <f t="shared" si="102"/>
        <v>0</v>
      </c>
      <c r="AQ28" s="1">
        <f t="shared" si="102"/>
        <v>0</v>
      </c>
      <c r="AR28" s="1">
        <f t="shared" si="102"/>
        <v>0</v>
      </c>
      <c r="AS28" s="1">
        <f t="shared" si="102"/>
        <v>0</v>
      </c>
      <c r="AT28" s="2">
        <f t="shared" si="102"/>
        <v>0</v>
      </c>
      <c r="AU28" s="1">
        <f t="shared" ref="AU28:BA28" si="103">AU184</f>
        <v>0</v>
      </c>
      <c r="AV28" s="1">
        <f t="shared" si="103"/>
        <v>0</v>
      </c>
      <c r="AW28" s="1">
        <f t="shared" ref="AW28" si="104">AW184</f>
        <v>0</v>
      </c>
      <c r="AX28" s="1">
        <f t="shared" si="103"/>
        <v>0</v>
      </c>
      <c r="AY28" s="1">
        <f t="shared" si="103"/>
        <v>0</v>
      </c>
      <c r="AZ28" s="1">
        <f t="shared" si="103"/>
        <v>0</v>
      </c>
      <c r="BA28" s="2">
        <f t="shared" si="103"/>
        <v>0</v>
      </c>
      <c r="BB28" s="1">
        <f t="shared" ref="BB28:BH28" si="105">BB184</f>
        <v>0</v>
      </c>
      <c r="BC28" s="1">
        <f t="shared" si="105"/>
        <v>0</v>
      </c>
      <c r="BD28" s="1">
        <f t="shared" si="105"/>
        <v>0</v>
      </c>
      <c r="BE28" s="1">
        <f t="shared" si="105"/>
        <v>0</v>
      </c>
      <c r="BF28" s="1">
        <f t="shared" si="105"/>
        <v>0</v>
      </c>
      <c r="BG28" s="1">
        <f t="shared" si="105"/>
        <v>0</v>
      </c>
      <c r="BH28" s="1">
        <f t="shared" si="105"/>
        <v>0</v>
      </c>
      <c r="BI28" s="1">
        <f t="shared" ref="BI28:BO28" si="106">BI184</f>
        <v>0</v>
      </c>
      <c r="BJ28" s="1">
        <f t="shared" si="106"/>
        <v>0</v>
      </c>
      <c r="BK28" s="1">
        <f t="shared" ref="BK28" si="107">BK184</f>
        <v>0</v>
      </c>
      <c r="BL28" s="1">
        <f t="shared" si="106"/>
        <v>0</v>
      </c>
      <c r="BM28" s="1">
        <f t="shared" si="106"/>
        <v>0</v>
      </c>
      <c r="BN28" s="1">
        <f t="shared" si="106"/>
        <v>0</v>
      </c>
      <c r="BO28" s="2">
        <f t="shared" si="106"/>
        <v>0</v>
      </c>
      <c r="BP28" s="1">
        <f t="shared" ref="BP28:BV28" si="108">BP184</f>
        <v>0</v>
      </c>
      <c r="BQ28" s="1">
        <f t="shared" si="108"/>
        <v>0</v>
      </c>
      <c r="BR28" s="1">
        <f t="shared" si="108"/>
        <v>0</v>
      </c>
      <c r="BS28" s="1">
        <f t="shared" si="108"/>
        <v>0</v>
      </c>
      <c r="BT28" s="1">
        <f t="shared" si="108"/>
        <v>0</v>
      </c>
      <c r="BU28" s="1">
        <f t="shared" si="108"/>
        <v>0</v>
      </c>
      <c r="BV28" s="1">
        <f t="shared" si="108"/>
        <v>0</v>
      </c>
      <c r="BW28" s="1">
        <f t="shared" ref="BW28" si="109">BW184</f>
        <v>0</v>
      </c>
      <c r="BX28" s="58">
        <f t="shared" si="43"/>
        <v>0</v>
      </c>
      <c r="BY28" s="101">
        <f t="shared" si="44"/>
        <v>0</v>
      </c>
      <c r="BZ28" s="102">
        <f t="shared" si="45"/>
        <v>0</v>
      </c>
      <c r="CA28" s="120" t="str">
        <f>CA184</f>
        <v>х</v>
      </c>
    </row>
    <row r="29" spans="1:80">
      <c r="A29" s="8" t="s">
        <v>238</v>
      </c>
      <c r="B29" s="10" t="s">
        <v>239</v>
      </c>
      <c r="C29" s="9" t="s">
        <v>99</v>
      </c>
      <c r="D29" s="1">
        <f t="shared" ref="D29" si="110">D186</f>
        <v>18.236999999999998</v>
      </c>
      <c r="E29" s="1">
        <f t="shared" ref="E29:AM29" si="111">E186</f>
        <v>0</v>
      </c>
      <c r="F29" s="1">
        <f t="shared" si="111"/>
        <v>0</v>
      </c>
      <c r="G29" s="1">
        <f t="shared" si="111"/>
        <v>0</v>
      </c>
      <c r="H29" s="1">
        <f t="shared" si="111"/>
        <v>0</v>
      </c>
      <c r="I29" s="1">
        <f t="shared" si="111"/>
        <v>0</v>
      </c>
      <c r="J29" s="1">
        <f t="shared" si="111"/>
        <v>0</v>
      </c>
      <c r="K29" s="2">
        <f t="shared" si="111"/>
        <v>0</v>
      </c>
      <c r="L29" s="1">
        <f t="shared" si="111"/>
        <v>0</v>
      </c>
      <c r="M29" s="1">
        <f t="shared" si="111"/>
        <v>0</v>
      </c>
      <c r="N29" s="1">
        <f t="shared" si="111"/>
        <v>0</v>
      </c>
      <c r="O29" s="1">
        <f t="shared" si="111"/>
        <v>0</v>
      </c>
      <c r="P29" s="1">
        <f t="shared" si="111"/>
        <v>0</v>
      </c>
      <c r="Q29" s="1">
        <f t="shared" si="111"/>
        <v>0</v>
      </c>
      <c r="R29" s="2">
        <f t="shared" si="111"/>
        <v>0</v>
      </c>
      <c r="S29" s="1">
        <f t="shared" si="111"/>
        <v>0</v>
      </c>
      <c r="T29" s="1">
        <f t="shared" si="111"/>
        <v>0</v>
      </c>
      <c r="U29" s="1">
        <f t="shared" si="111"/>
        <v>0</v>
      </c>
      <c r="V29" s="1">
        <f t="shared" si="111"/>
        <v>0</v>
      </c>
      <c r="W29" s="1">
        <f t="shared" si="111"/>
        <v>0</v>
      </c>
      <c r="X29" s="1">
        <f t="shared" si="111"/>
        <v>0</v>
      </c>
      <c r="Y29" s="2">
        <f t="shared" si="111"/>
        <v>0</v>
      </c>
      <c r="Z29" s="1">
        <f t="shared" si="111"/>
        <v>0</v>
      </c>
      <c r="AA29" s="1">
        <f t="shared" si="111"/>
        <v>0</v>
      </c>
      <c r="AB29" s="1">
        <f t="shared" ref="AB29:AE29" si="112">AB186</f>
        <v>0</v>
      </c>
      <c r="AC29" s="1">
        <f t="shared" si="112"/>
        <v>0</v>
      </c>
      <c r="AD29" s="1">
        <f t="shared" si="112"/>
        <v>0</v>
      </c>
      <c r="AE29" s="1">
        <f t="shared" si="112"/>
        <v>0</v>
      </c>
      <c r="AF29" s="2">
        <f t="shared" si="111"/>
        <v>0</v>
      </c>
      <c r="AG29" s="1">
        <f t="shared" si="111"/>
        <v>0</v>
      </c>
      <c r="AH29" s="1">
        <f t="shared" si="111"/>
        <v>0</v>
      </c>
      <c r="AI29" s="1">
        <f t="shared" si="111"/>
        <v>0</v>
      </c>
      <c r="AJ29" s="1">
        <f t="shared" si="111"/>
        <v>0</v>
      </c>
      <c r="AK29" s="1">
        <f t="shared" si="111"/>
        <v>0</v>
      </c>
      <c r="AL29" s="1">
        <f t="shared" si="111"/>
        <v>0</v>
      </c>
      <c r="AM29" s="2">
        <f t="shared" si="111"/>
        <v>0</v>
      </c>
      <c r="AN29" s="1">
        <f t="shared" ref="AN29:AT29" si="113">AN186</f>
        <v>0</v>
      </c>
      <c r="AO29" s="1">
        <f t="shared" si="113"/>
        <v>0</v>
      </c>
      <c r="AP29" s="1">
        <f t="shared" si="113"/>
        <v>0</v>
      </c>
      <c r="AQ29" s="1">
        <f t="shared" si="113"/>
        <v>0</v>
      </c>
      <c r="AR29" s="1">
        <f t="shared" si="113"/>
        <v>0</v>
      </c>
      <c r="AS29" s="1">
        <f t="shared" si="113"/>
        <v>0</v>
      </c>
      <c r="AT29" s="2">
        <f t="shared" si="113"/>
        <v>0</v>
      </c>
      <c r="AU29" s="1">
        <f t="shared" ref="AU29:BA29" si="114">AU186</f>
        <v>0</v>
      </c>
      <c r="AV29" s="1">
        <f t="shared" si="114"/>
        <v>0</v>
      </c>
      <c r="AW29" s="1">
        <f t="shared" ref="AW29" si="115">AW186</f>
        <v>0</v>
      </c>
      <c r="AX29" s="1">
        <f t="shared" si="114"/>
        <v>0</v>
      </c>
      <c r="AY29" s="1">
        <f t="shared" si="114"/>
        <v>0</v>
      </c>
      <c r="AZ29" s="1">
        <f t="shared" si="114"/>
        <v>0</v>
      </c>
      <c r="BA29" s="2">
        <f t="shared" si="114"/>
        <v>0</v>
      </c>
      <c r="BB29" s="1">
        <f t="shared" ref="BB29:BH29" si="116">BB186</f>
        <v>0</v>
      </c>
      <c r="BC29" s="1">
        <f t="shared" si="116"/>
        <v>0</v>
      </c>
      <c r="BD29" s="1">
        <f t="shared" si="116"/>
        <v>0</v>
      </c>
      <c r="BE29" s="1">
        <f t="shared" si="116"/>
        <v>0</v>
      </c>
      <c r="BF29" s="1">
        <f t="shared" si="116"/>
        <v>0</v>
      </c>
      <c r="BG29" s="1">
        <f t="shared" si="116"/>
        <v>0</v>
      </c>
      <c r="BH29" s="1">
        <f t="shared" si="116"/>
        <v>0</v>
      </c>
      <c r="BI29" s="1">
        <f t="shared" ref="BI29:BO29" si="117">BI186</f>
        <v>0</v>
      </c>
      <c r="BJ29" s="1">
        <f t="shared" si="117"/>
        <v>0</v>
      </c>
      <c r="BK29" s="1">
        <f t="shared" ref="BK29" si="118">BK186</f>
        <v>0</v>
      </c>
      <c r="BL29" s="1">
        <f t="shared" si="117"/>
        <v>0</v>
      </c>
      <c r="BM29" s="1">
        <f t="shared" si="117"/>
        <v>0</v>
      </c>
      <c r="BN29" s="1">
        <f t="shared" si="117"/>
        <v>0</v>
      </c>
      <c r="BO29" s="2">
        <f t="shared" si="117"/>
        <v>0</v>
      </c>
      <c r="BP29" s="1">
        <f t="shared" ref="BP29:BV29" si="119">BP186</f>
        <v>0</v>
      </c>
      <c r="BQ29" s="1">
        <f t="shared" si="119"/>
        <v>0</v>
      </c>
      <c r="BR29" s="1">
        <f t="shared" si="119"/>
        <v>0</v>
      </c>
      <c r="BS29" s="1">
        <f t="shared" si="119"/>
        <v>0</v>
      </c>
      <c r="BT29" s="1">
        <f t="shared" si="119"/>
        <v>0</v>
      </c>
      <c r="BU29" s="1">
        <f t="shared" si="119"/>
        <v>0</v>
      </c>
      <c r="BV29" s="1">
        <f t="shared" si="119"/>
        <v>0</v>
      </c>
      <c r="BW29" s="1">
        <f t="shared" ref="BW29" si="120">BW186</f>
        <v>0</v>
      </c>
      <c r="BX29" s="58">
        <f t="shared" si="43"/>
        <v>0</v>
      </c>
      <c r="BY29" s="101">
        <f t="shared" si="44"/>
        <v>0</v>
      </c>
      <c r="BZ29" s="102">
        <f t="shared" si="45"/>
        <v>0</v>
      </c>
      <c r="CA29" s="120" t="str">
        <f>CA186</f>
        <v>х</v>
      </c>
    </row>
    <row r="30" spans="1:80">
      <c r="A30" s="25" t="s">
        <v>240</v>
      </c>
      <c r="B30" s="26" t="s">
        <v>241</v>
      </c>
      <c r="C30" s="27" t="s">
        <v>99</v>
      </c>
      <c r="D30" s="27">
        <f t="shared" ref="D30" si="121">D21</f>
        <v>133.989</v>
      </c>
      <c r="E30" s="27">
        <f t="shared" ref="E30:AM30" si="122">E21</f>
        <v>0</v>
      </c>
      <c r="F30" s="27">
        <f t="shared" si="122"/>
        <v>30.343000000000004</v>
      </c>
      <c r="G30" s="27">
        <f t="shared" si="122"/>
        <v>2.5300000000000002</v>
      </c>
      <c r="H30" s="27">
        <f t="shared" si="122"/>
        <v>0</v>
      </c>
      <c r="I30" s="27">
        <f t="shared" si="122"/>
        <v>3.2279999999999998</v>
      </c>
      <c r="J30" s="27">
        <f t="shared" si="122"/>
        <v>0</v>
      </c>
      <c r="K30" s="28">
        <f t="shared" si="122"/>
        <v>19</v>
      </c>
      <c r="L30" s="27">
        <f t="shared" si="122"/>
        <v>0</v>
      </c>
      <c r="M30" s="27">
        <f t="shared" si="122"/>
        <v>0</v>
      </c>
      <c r="N30" s="27">
        <f t="shared" si="122"/>
        <v>0</v>
      </c>
      <c r="O30" s="27">
        <f t="shared" si="122"/>
        <v>0</v>
      </c>
      <c r="P30" s="27">
        <f t="shared" si="122"/>
        <v>0</v>
      </c>
      <c r="Q30" s="27">
        <f t="shared" si="122"/>
        <v>0</v>
      </c>
      <c r="R30" s="28">
        <f t="shared" si="122"/>
        <v>0</v>
      </c>
      <c r="S30" s="27">
        <f t="shared" si="122"/>
        <v>0</v>
      </c>
      <c r="T30" s="27">
        <f t="shared" si="122"/>
        <v>1.8800000000000001</v>
      </c>
      <c r="U30" s="66" t="str">
        <f t="shared" si="122"/>
        <v>нд</v>
      </c>
      <c r="V30" s="27">
        <f t="shared" si="122"/>
        <v>0</v>
      </c>
      <c r="W30" s="66" t="str">
        <f t="shared" si="122"/>
        <v>нд</v>
      </c>
      <c r="X30" s="27">
        <f t="shared" si="122"/>
        <v>0</v>
      </c>
      <c r="Y30" s="28">
        <f t="shared" si="122"/>
        <v>2</v>
      </c>
      <c r="Z30" s="27">
        <f t="shared" si="122"/>
        <v>0</v>
      </c>
      <c r="AA30" s="27">
        <f t="shared" si="122"/>
        <v>6.9830000000000005</v>
      </c>
      <c r="AB30" s="66">
        <f t="shared" ref="AB30:AE30" si="123">AB21</f>
        <v>1.05</v>
      </c>
      <c r="AC30" s="27">
        <f t="shared" si="123"/>
        <v>0</v>
      </c>
      <c r="AD30" s="66">
        <f t="shared" si="123"/>
        <v>1.3479999999999999</v>
      </c>
      <c r="AE30" s="27">
        <f t="shared" si="123"/>
        <v>0</v>
      </c>
      <c r="AF30" s="28">
        <f t="shared" si="122"/>
        <v>5</v>
      </c>
      <c r="AG30" s="27">
        <f t="shared" si="122"/>
        <v>0</v>
      </c>
      <c r="AH30" s="27">
        <f t="shared" si="122"/>
        <v>21.480000000000004</v>
      </c>
      <c r="AI30" s="66">
        <f t="shared" si="122"/>
        <v>1.4800000000000002</v>
      </c>
      <c r="AJ30" s="27">
        <f t="shared" si="122"/>
        <v>0</v>
      </c>
      <c r="AK30" s="66">
        <f t="shared" si="122"/>
        <v>1.88</v>
      </c>
      <c r="AL30" s="27">
        <f t="shared" si="122"/>
        <v>0</v>
      </c>
      <c r="AM30" s="28">
        <f t="shared" si="122"/>
        <v>12</v>
      </c>
      <c r="AN30" s="27">
        <f t="shared" ref="AN30:AT30" si="124">AN21</f>
        <v>0</v>
      </c>
      <c r="AO30" s="27">
        <f t="shared" si="124"/>
        <v>0</v>
      </c>
      <c r="AP30" s="27">
        <f t="shared" si="124"/>
        <v>0</v>
      </c>
      <c r="AQ30" s="27">
        <f t="shared" si="124"/>
        <v>0</v>
      </c>
      <c r="AR30" s="27">
        <f t="shared" si="124"/>
        <v>0</v>
      </c>
      <c r="AS30" s="27">
        <f t="shared" si="124"/>
        <v>0</v>
      </c>
      <c r="AT30" s="28">
        <f t="shared" si="124"/>
        <v>0</v>
      </c>
      <c r="AU30" s="27">
        <f t="shared" ref="AU30:BA30" si="125">AU21</f>
        <v>0</v>
      </c>
      <c r="AV30" s="27">
        <f t="shared" si="125"/>
        <v>0</v>
      </c>
      <c r="AW30" s="27">
        <f t="shared" ref="AW30" si="126">AW21</f>
        <v>0</v>
      </c>
      <c r="AX30" s="27">
        <f t="shared" si="125"/>
        <v>0</v>
      </c>
      <c r="AY30" s="27">
        <f t="shared" si="125"/>
        <v>0</v>
      </c>
      <c r="AZ30" s="27">
        <f t="shared" si="125"/>
        <v>0</v>
      </c>
      <c r="BA30" s="28">
        <f t="shared" si="125"/>
        <v>0</v>
      </c>
      <c r="BB30" s="27">
        <f t="shared" ref="BB30:BH30" si="127">BB21</f>
        <v>0</v>
      </c>
      <c r="BC30" s="27">
        <f t="shared" si="127"/>
        <v>0</v>
      </c>
      <c r="BD30" s="27">
        <f t="shared" si="127"/>
        <v>0</v>
      </c>
      <c r="BE30" s="27">
        <f t="shared" si="127"/>
        <v>0</v>
      </c>
      <c r="BF30" s="27">
        <f t="shared" si="127"/>
        <v>0</v>
      </c>
      <c r="BG30" s="27">
        <f t="shared" si="127"/>
        <v>0</v>
      </c>
      <c r="BH30" s="27">
        <f t="shared" si="127"/>
        <v>0</v>
      </c>
      <c r="BI30" s="27">
        <f t="shared" ref="BI30:BO30" si="128">BI21</f>
        <v>0</v>
      </c>
      <c r="BJ30" s="27">
        <f t="shared" si="128"/>
        <v>0</v>
      </c>
      <c r="BK30" s="27">
        <f t="shared" ref="BK30" si="129">BK21</f>
        <v>0</v>
      </c>
      <c r="BL30" s="27">
        <f t="shared" si="128"/>
        <v>0</v>
      </c>
      <c r="BM30" s="27">
        <f t="shared" si="128"/>
        <v>0</v>
      </c>
      <c r="BN30" s="27">
        <f t="shared" si="128"/>
        <v>0</v>
      </c>
      <c r="BO30" s="28">
        <f t="shared" si="128"/>
        <v>0</v>
      </c>
      <c r="BP30" s="27">
        <f t="shared" ref="BP30:BV30" si="130">BP21</f>
        <v>0</v>
      </c>
      <c r="BQ30" s="27">
        <f t="shared" si="130"/>
        <v>0</v>
      </c>
      <c r="BR30" s="27">
        <f t="shared" si="130"/>
        <v>0</v>
      </c>
      <c r="BS30" s="66">
        <f t="shared" si="130"/>
        <v>0</v>
      </c>
      <c r="BT30" s="27">
        <f t="shared" si="130"/>
        <v>0</v>
      </c>
      <c r="BU30" s="66">
        <f t="shared" si="130"/>
        <v>0</v>
      </c>
      <c r="BV30" s="27">
        <f t="shared" si="130"/>
        <v>0</v>
      </c>
      <c r="BW30" s="27">
        <f t="shared" ref="BW30" si="131">BW21</f>
        <v>0</v>
      </c>
      <c r="BX30" s="105">
        <f t="shared" si="43"/>
        <v>0</v>
      </c>
      <c r="BY30" s="106">
        <f t="shared" si="44"/>
        <v>-30.343000000000004</v>
      </c>
      <c r="BZ30" s="107">
        <f t="shared" si="45"/>
        <v>-1</v>
      </c>
      <c r="CA30" s="123" t="s">
        <v>461</v>
      </c>
    </row>
    <row r="31" spans="1:80" ht="31.5" customHeight="1">
      <c r="A31" s="29" t="s">
        <v>101</v>
      </c>
      <c r="B31" s="30" t="s">
        <v>242</v>
      </c>
      <c r="C31" s="31" t="s">
        <v>99</v>
      </c>
      <c r="D31" s="32">
        <f t="shared" ref="D31" si="132">SUM(D32,D46,D51,D66)</f>
        <v>10.298999999999999</v>
      </c>
      <c r="E31" s="32">
        <f t="shared" ref="E31:AM31" si="133">SUM(E32,E46,E51,E66)</f>
        <v>0</v>
      </c>
      <c r="F31" s="32">
        <f t="shared" si="133"/>
        <v>0</v>
      </c>
      <c r="G31" s="32">
        <f t="shared" si="133"/>
        <v>0</v>
      </c>
      <c r="H31" s="32">
        <f t="shared" si="133"/>
        <v>0</v>
      </c>
      <c r="I31" s="32">
        <f t="shared" si="133"/>
        <v>0</v>
      </c>
      <c r="J31" s="32">
        <f t="shared" si="133"/>
        <v>0</v>
      </c>
      <c r="K31" s="33">
        <f t="shared" si="133"/>
        <v>0</v>
      </c>
      <c r="L31" s="32">
        <f t="shared" si="133"/>
        <v>0</v>
      </c>
      <c r="M31" s="32">
        <f t="shared" si="133"/>
        <v>0</v>
      </c>
      <c r="N31" s="32">
        <f t="shared" si="133"/>
        <v>0</v>
      </c>
      <c r="O31" s="32">
        <f t="shared" si="133"/>
        <v>0</v>
      </c>
      <c r="P31" s="32">
        <f t="shared" si="133"/>
        <v>0</v>
      </c>
      <c r="Q31" s="32">
        <f t="shared" si="133"/>
        <v>0</v>
      </c>
      <c r="R31" s="33">
        <f t="shared" si="133"/>
        <v>0</v>
      </c>
      <c r="S31" s="32">
        <f t="shared" si="133"/>
        <v>0</v>
      </c>
      <c r="T31" s="32">
        <f t="shared" si="133"/>
        <v>0</v>
      </c>
      <c r="U31" s="32" t="str">
        <f t="shared" ref="U31" si="134">IF(NOT(SUM(U32,U46,U51,U66)=0),SUM(U32,U46,U51,U66),"нд")</f>
        <v>нд</v>
      </c>
      <c r="V31" s="32">
        <f t="shared" si="133"/>
        <v>0</v>
      </c>
      <c r="W31" s="32" t="str">
        <f t="shared" ref="W31" si="135">IF(NOT(SUM(W32,W46,W51,W66)=0),SUM(W32,W46,W51,W66),"нд")</f>
        <v>нд</v>
      </c>
      <c r="X31" s="32">
        <f t="shared" si="133"/>
        <v>0</v>
      </c>
      <c r="Y31" s="32">
        <f t="shared" ref="Y31" si="136">SUM(Y32,Y46,Y51,Y66)</f>
        <v>0</v>
      </c>
      <c r="Z31" s="32">
        <f t="shared" si="133"/>
        <v>0</v>
      </c>
      <c r="AA31" s="32">
        <f t="shared" si="133"/>
        <v>0</v>
      </c>
      <c r="AB31" s="32">
        <f t="shared" ref="AB31" si="137">SUM(AB32,AB46,AB51,AB66)</f>
        <v>0</v>
      </c>
      <c r="AC31" s="32">
        <f t="shared" ref="AC31:AD31" si="138">SUM(AC32,AC46,AC51,AC66)</f>
        <v>0</v>
      </c>
      <c r="AD31" s="32">
        <f t="shared" si="138"/>
        <v>0</v>
      </c>
      <c r="AE31" s="32">
        <f t="shared" ref="AE31" si="139">SUM(AE32,AE46,AE51,AE66)</f>
        <v>0</v>
      </c>
      <c r="AF31" s="33">
        <f t="shared" si="133"/>
        <v>0</v>
      </c>
      <c r="AG31" s="32">
        <f t="shared" si="133"/>
        <v>0</v>
      </c>
      <c r="AH31" s="32">
        <f t="shared" si="133"/>
        <v>0</v>
      </c>
      <c r="AI31" s="32">
        <f t="shared" ref="AI31" si="140">SUM(AI32,AI46,AI51,AI66)</f>
        <v>0</v>
      </c>
      <c r="AJ31" s="32">
        <f t="shared" ref="AJ31:AK31" si="141">SUM(AJ32,AJ46,AJ51,AJ66)</f>
        <v>0</v>
      </c>
      <c r="AK31" s="32">
        <f t="shared" si="141"/>
        <v>0</v>
      </c>
      <c r="AL31" s="32">
        <f t="shared" ref="AL31" si="142">SUM(AL32,AL46,AL51,AL66)</f>
        <v>0</v>
      </c>
      <c r="AM31" s="33">
        <f t="shared" si="133"/>
        <v>0</v>
      </c>
      <c r="AN31" s="32">
        <f t="shared" ref="AN31:AT31" si="143">SUM(AN32,AN46,AN51,AN66)</f>
        <v>0</v>
      </c>
      <c r="AO31" s="32">
        <f t="shared" si="143"/>
        <v>0</v>
      </c>
      <c r="AP31" s="32">
        <f t="shared" si="143"/>
        <v>0</v>
      </c>
      <c r="AQ31" s="32">
        <f t="shared" si="143"/>
        <v>0</v>
      </c>
      <c r="AR31" s="32">
        <f t="shared" si="143"/>
        <v>0</v>
      </c>
      <c r="AS31" s="32">
        <f t="shared" si="143"/>
        <v>0</v>
      </c>
      <c r="AT31" s="33">
        <f t="shared" si="143"/>
        <v>0</v>
      </c>
      <c r="AU31" s="32">
        <f t="shared" ref="AU31:BA31" si="144">SUM(AU32,AU46,AU51,AU66)</f>
        <v>0</v>
      </c>
      <c r="AV31" s="32">
        <f t="shared" si="144"/>
        <v>0</v>
      </c>
      <c r="AW31" s="32">
        <f t="shared" ref="AW31" si="145">SUM(AW32,AW46,AW51,AW66)</f>
        <v>0</v>
      </c>
      <c r="AX31" s="32">
        <f t="shared" si="144"/>
        <v>0</v>
      </c>
      <c r="AY31" s="32">
        <f t="shared" si="144"/>
        <v>0</v>
      </c>
      <c r="AZ31" s="32">
        <f t="shared" si="144"/>
        <v>0</v>
      </c>
      <c r="BA31" s="33">
        <f t="shared" si="144"/>
        <v>0</v>
      </c>
      <c r="BB31" s="32">
        <f t="shared" ref="BB31:BH31" si="146">SUM(BB32,BB46,BB51,BB66)</f>
        <v>0</v>
      </c>
      <c r="BC31" s="32">
        <f t="shared" si="146"/>
        <v>0</v>
      </c>
      <c r="BD31" s="32">
        <f t="shared" si="146"/>
        <v>0</v>
      </c>
      <c r="BE31" s="32">
        <f t="shared" si="146"/>
        <v>0</v>
      </c>
      <c r="BF31" s="32">
        <f t="shared" si="146"/>
        <v>0</v>
      </c>
      <c r="BG31" s="32">
        <f t="shared" si="146"/>
        <v>0</v>
      </c>
      <c r="BH31" s="32">
        <f t="shared" si="146"/>
        <v>0</v>
      </c>
      <c r="BI31" s="32">
        <f t="shared" ref="BI31:BO31" si="147">SUM(BI32,BI46,BI51,BI66)</f>
        <v>0</v>
      </c>
      <c r="BJ31" s="32">
        <f t="shared" si="147"/>
        <v>0</v>
      </c>
      <c r="BK31" s="32">
        <f t="shared" ref="BK31" si="148">SUM(BK32,BK46,BK51,BK66)</f>
        <v>0</v>
      </c>
      <c r="BL31" s="32">
        <f t="shared" si="147"/>
        <v>0</v>
      </c>
      <c r="BM31" s="32">
        <f t="shared" si="147"/>
        <v>0</v>
      </c>
      <c r="BN31" s="32">
        <f t="shared" si="147"/>
        <v>0</v>
      </c>
      <c r="BO31" s="33">
        <f t="shared" si="147"/>
        <v>0</v>
      </c>
      <c r="BP31" s="32">
        <f t="shared" ref="BP31:BV31" si="149">SUM(BP32,BP46,BP51,BP66)</f>
        <v>0</v>
      </c>
      <c r="BQ31" s="32">
        <f t="shared" si="149"/>
        <v>0</v>
      </c>
      <c r="BR31" s="32">
        <f t="shared" si="149"/>
        <v>0</v>
      </c>
      <c r="BS31" s="32">
        <f t="shared" si="149"/>
        <v>0</v>
      </c>
      <c r="BT31" s="32">
        <f t="shared" si="149"/>
        <v>0</v>
      </c>
      <c r="BU31" s="32">
        <f t="shared" si="149"/>
        <v>0</v>
      </c>
      <c r="BV31" s="32">
        <f t="shared" si="149"/>
        <v>0</v>
      </c>
      <c r="BW31" s="32">
        <f t="shared" ref="BW31" si="150">SUM(BW32,BW46,BW51,BW66)</f>
        <v>0</v>
      </c>
      <c r="BX31" s="60">
        <f t="shared" si="43"/>
        <v>0</v>
      </c>
      <c r="BY31" s="108">
        <f t="shared" si="44"/>
        <v>0</v>
      </c>
      <c r="BZ31" s="109">
        <f t="shared" si="45"/>
        <v>0</v>
      </c>
      <c r="CA31" s="124" t="s">
        <v>461</v>
      </c>
    </row>
    <row r="32" spans="1:80" ht="47.25">
      <c r="A32" s="34" t="s">
        <v>102</v>
      </c>
      <c r="B32" s="35" t="s">
        <v>243</v>
      </c>
      <c r="C32" s="36" t="s">
        <v>99</v>
      </c>
      <c r="D32" s="37">
        <f t="shared" ref="D32" si="151">SUM(D33,D39,D44)</f>
        <v>10.074</v>
      </c>
      <c r="E32" s="37">
        <f t="shared" ref="E32:AM32" si="152">SUM(E33,E39,E44)</f>
        <v>0</v>
      </c>
      <c r="F32" s="37">
        <f t="shared" si="152"/>
        <v>0</v>
      </c>
      <c r="G32" s="37">
        <f t="shared" si="152"/>
        <v>0</v>
      </c>
      <c r="H32" s="37">
        <f t="shared" si="152"/>
        <v>0</v>
      </c>
      <c r="I32" s="37">
        <f t="shared" si="152"/>
        <v>0</v>
      </c>
      <c r="J32" s="37">
        <f t="shared" si="152"/>
        <v>0</v>
      </c>
      <c r="K32" s="38">
        <f t="shared" si="152"/>
        <v>0</v>
      </c>
      <c r="L32" s="37">
        <f t="shared" si="152"/>
        <v>0</v>
      </c>
      <c r="M32" s="37">
        <f t="shared" si="152"/>
        <v>0</v>
      </c>
      <c r="N32" s="37">
        <f t="shared" si="152"/>
        <v>0</v>
      </c>
      <c r="O32" s="37">
        <f t="shared" si="152"/>
        <v>0</v>
      </c>
      <c r="P32" s="37">
        <f t="shared" si="152"/>
        <v>0</v>
      </c>
      <c r="Q32" s="37">
        <f t="shared" si="152"/>
        <v>0</v>
      </c>
      <c r="R32" s="38">
        <f t="shared" si="152"/>
        <v>0</v>
      </c>
      <c r="S32" s="37">
        <f t="shared" si="152"/>
        <v>0</v>
      </c>
      <c r="T32" s="37">
        <f t="shared" si="152"/>
        <v>0</v>
      </c>
      <c r="U32" s="37" t="str">
        <f t="shared" ref="U32" si="153">IF(NOT(SUM(U33,U39,U44)=0),SUM(U33,U39,U44),"нд")</f>
        <v>нд</v>
      </c>
      <c r="V32" s="37">
        <f t="shared" si="152"/>
        <v>0</v>
      </c>
      <c r="W32" s="37" t="str">
        <f t="shared" ref="W32" si="154">IF(NOT(SUM(W33,W39,W44)=0),SUM(W33,W39,W44),"нд")</f>
        <v>нд</v>
      </c>
      <c r="X32" s="37">
        <f t="shared" si="152"/>
        <v>0</v>
      </c>
      <c r="Y32" s="37">
        <f t="shared" ref="Y32" si="155">SUM(Y33,Y39,Y44)</f>
        <v>0</v>
      </c>
      <c r="Z32" s="37">
        <f t="shared" si="152"/>
        <v>0</v>
      </c>
      <c r="AA32" s="37">
        <f t="shared" si="152"/>
        <v>0</v>
      </c>
      <c r="AB32" s="37">
        <f t="shared" ref="AB32" si="156">SUM(AB33,AB39,AB44)</f>
        <v>0</v>
      </c>
      <c r="AC32" s="37">
        <f t="shared" ref="AC32:AD32" si="157">SUM(AC33,AC39,AC44)</f>
        <v>0</v>
      </c>
      <c r="AD32" s="37">
        <f t="shared" si="157"/>
        <v>0</v>
      </c>
      <c r="AE32" s="37">
        <f t="shared" ref="AE32" si="158">SUM(AE33,AE39,AE44)</f>
        <v>0</v>
      </c>
      <c r="AF32" s="38">
        <f t="shared" si="152"/>
        <v>0</v>
      </c>
      <c r="AG32" s="37">
        <f t="shared" si="152"/>
        <v>0</v>
      </c>
      <c r="AH32" s="37">
        <f t="shared" si="152"/>
        <v>0</v>
      </c>
      <c r="AI32" s="37">
        <f t="shared" ref="AI32" si="159">SUM(AI33,AI39,AI44)</f>
        <v>0</v>
      </c>
      <c r="AJ32" s="37">
        <f t="shared" ref="AJ32:AK32" si="160">SUM(AJ33,AJ39,AJ44)</f>
        <v>0</v>
      </c>
      <c r="AK32" s="37">
        <f t="shared" si="160"/>
        <v>0</v>
      </c>
      <c r="AL32" s="37">
        <f t="shared" ref="AL32" si="161">SUM(AL33,AL39,AL44)</f>
        <v>0</v>
      </c>
      <c r="AM32" s="38">
        <f t="shared" si="152"/>
        <v>0</v>
      </c>
      <c r="AN32" s="37">
        <f t="shared" ref="AN32:AT32" si="162">SUM(AN33,AN39,AN44)</f>
        <v>0</v>
      </c>
      <c r="AO32" s="37">
        <f t="shared" si="162"/>
        <v>0</v>
      </c>
      <c r="AP32" s="37">
        <f t="shared" si="162"/>
        <v>0</v>
      </c>
      <c r="AQ32" s="37">
        <f t="shared" si="162"/>
        <v>0</v>
      </c>
      <c r="AR32" s="37">
        <f t="shared" si="162"/>
        <v>0</v>
      </c>
      <c r="AS32" s="37">
        <f t="shared" si="162"/>
        <v>0</v>
      </c>
      <c r="AT32" s="38">
        <f t="shared" si="162"/>
        <v>0</v>
      </c>
      <c r="AU32" s="37">
        <f t="shared" ref="AU32:BA32" si="163">SUM(AU33,AU39,AU44)</f>
        <v>0</v>
      </c>
      <c r="AV32" s="37">
        <f t="shared" si="163"/>
        <v>0</v>
      </c>
      <c r="AW32" s="37">
        <f t="shared" ref="AW32" si="164">SUM(AW33,AW39,AW44)</f>
        <v>0</v>
      </c>
      <c r="AX32" s="37">
        <f t="shared" si="163"/>
        <v>0</v>
      </c>
      <c r="AY32" s="37">
        <f t="shared" si="163"/>
        <v>0</v>
      </c>
      <c r="AZ32" s="37">
        <f t="shared" si="163"/>
        <v>0</v>
      </c>
      <c r="BA32" s="38">
        <f t="shared" si="163"/>
        <v>0</v>
      </c>
      <c r="BB32" s="37">
        <f t="shared" ref="BB32:BH32" si="165">SUM(BB33,BB39,BB44)</f>
        <v>0</v>
      </c>
      <c r="BC32" s="37">
        <f t="shared" si="165"/>
        <v>0</v>
      </c>
      <c r="BD32" s="37">
        <f t="shared" si="165"/>
        <v>0</v>
      </c>
      <c r="BE32" s="37">
        <f t="shared" si="165"/>
        <v>0</v>
      </c>
      <c r="BF32" s="37">
        <f t="shared" si="165"/>
        <v>0</v>
      </c>
      <c r="BG32" s="37">
        <f t="shared" si="165"/>
        <v>0</v>
      </c>
      <c r="BH32" s="37">
        <f t="shared" si="165"/>
        <v>0</v>
      </c>
      <c r="BI32" s="37">
        <f t="shared" ref="BI32:BO32" si="166">SUM(BI33,BI39,BI44)</f>
        <v>0</v>
      </c>
      <c r="BJ32" s="37">
        <f t="shared" si="166"/>
        <v>0</v>
      </c>
      <c r="BK32" s="37">
        <f t="shared" ref="BK32" si="167">SUM(BK33,BK39,BK44)</f>
        <v>0</v>
      </c>
      <c r="BL32" s="37">
        <f t="shared" si="166"/>
        <v>0</v>
      </c>
      <c r="BM32" s="37">
        <f t="shared" si="166"/>
        <v>0</v>
      </c>
      <c r="BN32" s="37">
        <f t="shared" si="166"/>
        <v>0</v>
      </c>
      <c r="BO32" s="38">
        <f t="shared" si="166"/>
        <v>0</v>
      </c>
      <c r="BP32" s="37">
        <f t="shared" ref="BP32:BV32" si="168">SUM(BP33,BP39,BP44)</f>
        <v>0</v>
      </c>
      <c r="BQ32" s="37">
        <f t="shared" si="168"/>
        <v>0</v>
      </c>
      <c r="BR32" s="37">
        <f t="shared" si="168"/>
        <v>0</v>
      </c>
      <c r="BS32" s="37">
        <f t="shared" si="168"/>
        <v>0</v>
      </c>
      <c r="BT32" s="37">
        <f t="shared" si="168"/>
        <v>0</v>
      </c>
      <c r="BU32" s="37">
        <f t="shared" si="168"/>
        <v>0</v>
      </c>
      <c r="BV32" s="37">
        <f t="shared" si="168"/>
        <v>0</v>
      </c>
      <c r="BW32" s="37">
        <f t="shared" ref="BW32" si="169">SUM(BW33,BW39,BW44)</f>
        <v>0</v>
      </c>
      <c r="BX32" s="61">
        <f t="shared" si="43"/>
        <v>0</v>
      </c>
      <c r="BY32" s="110">
        <f t="shared" si="44"/>
        <v>0</v>
      </c>
      <c r="BZ32" s="111">
        <f t="shared" si="45"/>
        <v>0</v>
      </c>
      <c r="CA32" s="125" t="s">
        <v>461</v>
      </c>
    </row>
    <row r="33" spans="1:79" ht="63">
      <c r="A33" s="39" t="s">
        <v>103</v>
      </c>
      <c r="B33" s="40" t="s">
        <v>244</v>
      </c>
      <c r="C33" s="41" t="s">
        <v>99</v>
      </c>
      <c r="D33" s="43">
        <f t="shared" ref="D33" si="170">SUM(D34,D36)</f>
        <v>3.004</v>
      </c>
      <c r="E33" s="43">
        <f t="shared" ref="E33:AM33" si="171">SUM(E34,E36)</f>
        <v>0</v>
      </c>
      <c r="F33" s="43">
        <f t="shared" si="171"/>
        <v>0</v>
      </c>
      <c r="G33" s="43">
        <f t="shared" si="171"/>
        <v>0</v>
      </c>
      <c r="H33" s="43">
        <f t="shared" si="171"/>
        <v>0</v>
      </c>
      <c r="I33" s="43">
        <f t="shared" si="171"/>
        <v>0</v>
      </c>
      <c r="J33" s="43">
        <f t="shared" si="171"/>
        <v>0</v>
      </c>
      <c r="K33" s="42">
        <f t="shared" si="171"/>
        <v>0</v>
      </c>
      <c r="L33" s="43">
        <f t="shared" si="171"/>
        <v>0</v>
      </c>
      <c r="M33" s="43">
        <f t="shared" si="171"/>
        <v>0</v>
      </c>
      <c r="N33" s="43">
        <f t="shared" si="171"/>
        <v>0</v>
      </c>
      <c r="O33" s="43">
        <f t="shared" si="171"/>
        <v>0</v>
      </c>
      <c r="P33" s="43">
        <f t="shared" si="171"/>
        <v>0</v>
      </c>
      <c r="Q33" s="43">
        <f t="shared" si="171"/>
        <v>0</v>
      </c>
      <c r="R33" s="42">
        <f t="shared" si="171"/>
        <v>0</v>
      </c>
      <c r="S33" s="43">
        <f t="shared" si="171"/>
        <v>0</v>
      </c>
      <c r="T33" s="43">
        <f t="shared" si="171"/>
        <v>0</v>
      </c>
      <c r="U33" s="41" t="str">
        <f t="shared" ref="U33" si="172">IF(NOT(SUM(U34,U36)=0),SUM(U34,U36),"нд")</f>
        <v>нд</v>
      </c>
      <c r="V33" s="43">
        <f t="shared" si="171"/>
        <v>0</v>
      </c>
      <c r="W33" s="41" t="str">
        <f t="shared" ref="W33" si="173">IF(NOT(SUM(W34,W36)=0),SUM(W34,W36),"нд")</f>
        <v>нд</v>
      </c>
      <c r="X33" s="43">
        <f t="shared" si="171"/>
        <v>0</v>
      </c>
      <c r="Y33" s="43">
        <f t="shared" ref="Y33" si="174">SUM(Y34,Y36)</f>
        <v>0</v>
      </c>
      <c r="Z33" s="43">
        <f t="shared" si="171"/>
        <v>0</v>
      </c>
      <c r="AA33" s="43">
        <f t="shared" si="171"/>
        <v>0</v>
      </c>
      <c r="AB33" s="43">
        <f t="shared" ref="AB33" si="175">SUM(AB34,AB36)</f>
        <v>0</v>
      </c>
      <c r="AC33" s="43">
        <f t="shared" ref="AC33:AD33" si="176">SUM(AC34,AC36)</f>
        <v>0</v>
      </c>
      <c r="AD33" s="43">
        <f t="shared" si="176"/>
        <v>0</v>
      </c>
      <c r="AE33" s="43">
        <f t="shared" ref="AE33" si="177">SUM(AE34,AE36)</f>
        <v>0</v>
      </c>
      <c r="AF33" s="42">
        <f t="shared" si="171"/>
        <v>0</v>
      </c>
      <c r="AG33" s="43">
        <f t="shared" si="171"/>
        <v>0</v>
      </c>
      <c r="AH33" s="43">
        <f t="shared" si="171"/>
        <v>0</v>
      </c>
      <c r="AI33" s="43">
        <f t="shared" ref="AI33" si="178">SUM(AI34,AI36)</f>
        <v>0</v>
      </c>
      <c r="AJ33" s="43">
        <f t="shared" ref="AJ33:AK33" si="179">SUM(AJ34,AJ36)</f>
        <v>0</v>
      </c>
      <c r="AK33" s="43">
        <f t="shared" si="179"/>
        <v>0</v>
      </c>
      <c r="AL33" s="43">
        <f t="shared" ref="AL33" si="180">SUM(AL34,AL36)</f>
        <v>0</v>
      </c>
      <c r="AM33" s="42">
        <f t="shared" si="171"/>
        <v>0</v>
      </c>
      <c r="AN33" s="43">
        <f t="shared" ref="AN33:AT33" si="181">SUM(AN34,AN36)</f>
        <v>0</v>
      </c>
      <c r="AO33" s="43">
        <f t="shared" si="181"/>
        <v>0</v>
      </c>
      <c r="AP33" s="43">
        <f t="shared" si="181"/>
        <v>0</v>
      </c>
      <c r="AQ33" s="43">
        <f t="shared" si="181"/>
        <v>0</v>
      </c>
      <c r="AR33" s="43">
        <f t="shared" si="181"/>
        <v>0</v>
      </c>
      <c r="AS33" s="43">
        <f t="shared" si="181"/>
        <v>0</v>
      </c>
      <c r="AT33" s="42">
        <f t="shared" si="181"/>
        <v>0</v>
      </c>
      <c r="AU33" s="43">
        <f t="shared" ref="AU33:BA33" si="182">SUM(AU34,AU36)</f>
        <v>0</v>
      </c>
      <c r="AV33" s="43">
        <f t="shared" si="182"/>
        <v>0</v>
      </c>
      <c r="AW33" s="43">
        <f t="shared" ref="AW33" si="183">SUM(AW34,AW36)</f>
        <v>0</v>
      </c>
      <c r="AX33" s="43">
        <f t="shared" si="182"/>
        <v>0</v>
      </c>
      <c r="AY33" s="43">
        <f t="shared" si="182"/>
        <v>0</v>
      </c>
      <c r="AZ33" s="43">
        <f t="shared" si="182"/>
        <v>0</v>
      </c>
      <c r="BA33" s="42">
        <f t="shared" si="182"/>
        <v>0</v>
      </c>
      <c r="BB33" s="43">
        <f t="shared" ref="BB33:BH33" si="184">SUM(BB34,BB36)</f>
        <v>0</v>
      </c>
      <c r="BC33" s="43">
        <f t="shared" si="184"/>
        <v>0</v>
      </c>
      <c r="BD33" s="43">
        <f t="shared" si="184"/>
        <v>0</v>
      </c>
      <c r="BE33" s="43">
        <f t="shared" si="184"/>
        <v>0</v>
      </c>
      <c r="BF33" s="43">
        <f t="shared" si="184"/>
        <v>0</v>
      </c>
      <c r="BG33" s="43">
        <f t="shared" si="184"/>
        <v>0</v>
      </c>
      <c r="BH33" s="43">
        <f t="shared" si="184"/>
        <v>0</v>
      </c>
      <c r="BI33" s="43">
        <f t="shared" ref="BI33:BO33" si="185">SUM(BI34,BI36)</f>
        <v>0</v>
      </c>
      <c r="BJ33" s="43">
        <f t="shared" si="185"/>
        <v>0</v>
      </c>
      <c r="BK33" s="43">
        <f t="shared" ref="BK33" si="186">SUM(BK34,BK36)</f>
        <v>0</v>
      </c>
      <c r="BL33" s="43">
        <f t="shared" si="185"/>
        <v>0</v>
      </c>
      <c r="BM33" s="43">
        <f t="shared" si="185"/>
        <v>0</v>
      </c>
      <c r="BN33" s="43">
        <f t="shared" si="185"/>
        <v>0</v>
      </c>
      <c r="BO33" s="42">
        <f t="shared" si="185"/>
        <v>0</v>
      </c>
      <c r="BP33" s="43">
        <f t="shared" ref="BP33:BV33" si="187">SUM(BP34,BP36)</f>
        <v>0</v>
      </c>
      <c r="BQ33" s="43">
        <f t="shared" si="187"/>
        <v>0</v>
      </c>
      <c r="BR33" s="43">
        <f t="shared" si="187"/>
        <v>0</v>
      </c>
      <c r="BS33" s="43">
        <f t="shared" si="187"/>
        <v>0</v>
      </c>
      <c r="BT33" s="43">
        <f t="shared" si="187"/>
        <v>0</v>
      </c>
      <c r="BU33" s="43">
        <f t="shared" si="187"/>
        <v>0</v>
      </c>
      <c r="BV33" s="43">
        <f t="shared" si="187"/>
        <v>0</v>
      </c>
      <c r="BW33" s="43">
        <f t="shared" ref="BW33" si="188">SUM(BW34,BW36)</f>
        <v>0</v>
      </c>
      <c r="BX33" s="88">
        <f t="shared" si="43"/>
        <v>0</v>
      </c>
      <c r="BY33" s="112">
        <f t="shared" si="44"/>
        <v>0</v>
      </c>
      <c r="BZ33" s="113">
        <f t="shared" si="45"/>
        <v>0</v>
      </c>
      <c r="CA33" s="126" t="s">
        <v>461</v>
      </c>
    </row>
    <row r="34" spans="1:79">
      <c r="A34" s="11" t="s">
        <v>104</v>
      </c>
      <c r="B34" s="12" t="s">
        <v>105</v>
      </c>
      <c r="C34" s="3" t="s">
        <v>99</v>
      </c>
      <c r="D34" s="4">
        <f t="shared" ref="D34:AM34" si="189">SUM(D35:D35)</f>
        <v>1.9770000000000001</v>
      </c>
      <c r="E34" s="4">
        <f t="shared" si="189"/>
        <v>0</v>
      </c>
      <c r="F34" s="4">
        <f t="shared" si="189"/>
        <v>0</v>
      </c>
      <c r="G34" s="4">
        <f t="shared" si="189"/>
        <v>0</v>
      </c>
      <c r="H34" s="4">
        <f t="shared" si="189"/>
        <v>0</v>
      </c>
      <c r="I34" s="4">
        <f t="shared" si="189"/>
        <v>0</v>
      </c>
      <c r="J34" s="4">
        <f t="shared" si="189"/>
        <v>0</v>
      </c>
      <c r="K34" s="5">
        <f t="shared" si="189"/>
        <v>0</v>
      </c>
      <c r="L34" s="4">
        <f t="shared" si="189"/>
        <v>0</v>
      </c>
      <c r="M34" s="4">
        <f t="shared" si="189"/>
        <v>0</v>
      </c>
      <c r="N34" s="4">
        <f t="shared" si="189"/>
        <v>0</v>
      </c>
      <c r="O34" s="4">
        <f t="shared" si="189"/>
        <v>0</v>
      </c>
      <c r="P34" s="4">
        <f t="shared" si="189"/>
        <v>0</v>
      </c>
      <c r="Q34" s="4">
        <f t="shared" si="189"/>
        <v>0</v>
      </c>
      <c r="R34" s="5">
        <f t="shared" si="189"/>
        <v>0</v>
      </c>
      <c r="S34" s="4">
        <f t="shared" si="189"/>
        <v>0</v>
      </c>
      <c r="T34" s="4">
        <f t="shared" si="189"/>
        <v>0</v>
      </c>
      <c r="U34" s="4" t="str">
        <f t="shared" ref="U34" si="190">IF(NOT(SUM(U35:U35)=0),SUM(U35:U35),"нд")</f>
        <v>нд</v>
      </c>
      <c r="V34" s="4">
        <f t="shared" si="189"/>
        <v>0</v>
      </c>
      <c r="W34" s="4" t="str">
        <f t="shared" ref="W34" si="191">IF(NOT(SUM(W35:W35)=0),SUM(W35:W35),"нд")</f>
        <v>нд</v>
      </c>
      <c r="X34" s="4">
        <f t="shared" si="189"/>
        <v>0</v>
      </c>
      <c r="Y34" s="4">
        <f t="shared" si="189"/>
        <v>0</v>
      </c>
      <c r="Z34" s="4">
        <f t="shared" si="189"/>
        <v>0</v>
      </c>
      <c r="AA34" s="4">
        <f t="shared" si="189"/>
        <v>0</v>
      </c>
      <c r="AB34" s="4">
        <f t="shared" si="189"/>
        <v>0</v>
      </c>
      <c r="AC34" s="4">
        <f t="shared" si="189"/>
        <v>0</v>
      </c>
      <c r="AD34" s="4">
        <f t="shared" si="189"/>
        <v>0</v>
      </c>
      <c r="AE34" s="4">
        <f t="shared" si="189"/>
        <v>0</v>
      </c>
      <c r="AF34" s="5">
        <f t="shared" si="189"/>
        <v>0</v>
      </c>
      <c r="AG34" s="4">
        <f t="shared" si="189"/>
        <v>0</v>
      </c>
      <c r="AH34" s="4">
        <f t="shared" si="189"/>
        <v>0</v>
      </c>
      <c r="AI34" s="4">
        <f t="shared" si="189"/>
        <v>0</v>
      </c>
      <c r="AJ34" s="4">
        <f t="shared" si="189"/>
        <v>0</v>
      </c>
      <c r="AK34" s="4">
        <f t="shared" si="189"/>
        <v>0</v>
      </c>
      <c r="AL34" s="4">
        <f t="shared" si="189"/>
        <v>0</v>
      </c>
      <c r="AM34" s="5">
        <f t="shared" si="189"/>
        <v>0</v>
      </c>
      <c r="AN34" s="4">
        <f t="shared" ref="AN34:AT34" si="192">SUM(AN35:AN35)</f>
        <v>0</v>
      </c>
      <c r="AO34" s="4">
        <f t="shared" si="192"/>
        <v>0</v>
      </c>
      <c r="AP34" s="4">
        <f t="shared" si="192"/>
        <v>0</v>
      </c>
      <c r="AQ34" s="4">
        <f t="shared" si="192"/>
        <v>0</v>
      </c>
      <c r="AR34" s="4">
        <f t="shared" si="192"/>
        <v>0</v>
      </c>
      <c r="AS34" s="4">
        <f t="shared" si="192"/>
        <v>0</v>
      </c>
      <c r="AT34" s="5">
        <f t="shared" si="192"/>
        <v>0</v>
      </c>
      <c r="AU34" s="4">
        <f t="shared" ref="AU34:BC34" si="193">SUM(AU35:AU35)</f>
        <v>0</v>
      </c>
      <c r="AV34" s="4">
        <f t="shared" si="193"/>
        <v>0</v>
      </c>
      <c r="AW34" s="4">
        <f t="shared" si="193"/>
        <v>0</v>
      </c>
      <c r="AX34" s="4">
        <f t="shared" si="193"/>
        <v>0</v>
      </c>
      <c r="AY34" s="4">
        <f t="shared" si="193"/>
        <v>0</v>
      </c>
      <c r="AZ34" s="4">
        <f t="shared" si="193"/>
        <v>0</v>
      </c>
      <c r="BA34" s="5">
        <f t="shared" si="193"/>
        <v>0</v>
      </c>
      <c r="BB34" s="4">
        <f t="shared" ref="BB34:BG34" si="194">SUM(BB35:BB35)</f>
        <v>0</v>
      </c>
      <c r="BC34" s="4">
        <f t="shared" si="193"/>
        <v>0</v>
      </c>
      <c r="BD34" s="4">
        <f t="shared" si="194"/>
        <v>0</v>
      </c>
      <c r="BE34" s="4">
        <f t="shared" si="194"/>
        <v>0</v>
      </c>
      <c r="BF34" s="4">
        <f t="shared" si="194"/>
        <v>0</v>
      </c>
      <c r="BG34" s="4">
        <f t="shared" si="194"/>
        <v>0</v>
      </c>
      <c r="BH34" s="4">
        <f t="shared" ref="BH34:BO34" si="195">SUM(BH35:BH35)</f>
        <v>0</v>
      </c>
      <c r="BI34" s="4">
        <f t="shared" si="195"/>
        <v>0</v>
      </c>
      <c r="BJ34" s="4">
        <f t="shared" si="195"/>
        <v>0</v>
      </c>
      <c r="BK34" s="4">
        <f t="shared" si="195"/>
        <v>0</v>
      </c>
      <c r="BL34" s="4">
        <f t="shared" si="195"/>
        <v>0</v>
      </c>
      <c r="BM34" s="4">
        <f t="shared" si="195"/>
        <v>0</v>
      </c>
      <c r="BN34" s="4">
        <f t="shared" si="195"/>
        <v>0</v>
      </c>
      <c r="BO34" s="5">
        <f t="shared" si="195"/>
        <v>0</v>
      </c>
      <c r="BP34" s="4">
        <f t="shared" ref="BP34:BW34" si="196">SUM(BP35:BP35)</f>
        <v>0</v>
      </c>
      <c r="BQ34" s="4">
        <f t="shared" si="196"/>
        <v>0</v>
      </c>
      <c r="BR34" s="4">
        <f t="shared" si="196"/>
        <v>0</v>
      </c>
      <c r="BS34" s="4">
        <f t="shared" si="196"/>
        <v>0</v>
      </c>
      <c r="BT34" s="4">
        <f t="shared" si="196"/>
        <v>0</v>
      </c>
      <c r="BU34" s="4">
        <f t="shared" si="196"/>
        <v>0</v>
      </c>
      <c r="BV34" s="4">
        <f t="shared" si="196"/>
        <v>0</v>
      </c>
      <c r="BW34" s="4">
        <f t="shared" si="196"/>
        <v>0</v>
      </c>
      <c r="BX34" s="89">
        <f t="shared" si="43"/>
        <v>0</v>
      </c>
      <c r="BY34" s="99">
        <f t="shared" si="44"/>
        <v>0</v>
      </c>
      <c r="BZ34" s="100">
        <f t="shared" si="45"/>
        <v>0</v>
      </c>
      <c r="CA34" s="121" t="s">
        <v>461</v>
      </c>
    </row>
    <row r="35" spans="1:79" ht="126">
      <c r="A35" s="14" t="s">
        <v>245</v>
      </c>
      <c r="B35" s="44" t="s">
        <v>246</v>
      </c>
      <c r="C35" s="45" t="s">
        <v>247</v>
      </c>
      <c r="D35" s="45">
        <v>1.9770000000000001</v>
      </c>
      <c r="E35" s="67">
        <f t="shared" ref="E35" si="197">SUM(L35,S35,Z35,AG35)</f>
        <v>0</v>
      </c>
      <c r="F35" s="67">
        <f t="shared" ref="F35" si="198">SUM(M35,T35,AA35,AH35)</f>
        <v>0</v>
      </c>
      <c r="G35" s="67">
        <f t="shared" ref="G35" si="199">SUM(N35,U35,AB35,AI35)</f>
        <v>0</v>
      </c>
      <c r="H35" s="67">
        <f t="shared" ref="H35" si="200">SUM(O35,V35,AC35,AJ35)</f>
        <v>0</v>
      </c>
      <c r="I35" s="67">
        <f t="shared" ref="I35" si="201">SUM(P35,W35,AD35,AK35)</f>
        <v>0</v>
      </c>
      <c r="J35" s="67">
        <f t="shared" ref="J35" si="202">SUM(Q35,X35,AE35,AL35)</f>
        <v>0</v>
      </c>
      <c r="K35" s="68">
        <f t="shared" ref="K35" si="203">SUM(R35,Y35,AF35,AM35)</f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48">
        <v>0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17">
        <v>0</v>
      </c>
      <c r="Y35" s="95" t="s">
        <v>100</v>
      </c>
      <c r="Z35" s="17">
        <v>0</v>
      </c>
      <c r="AA35" s="17">
        <v>0</v>
      </c>
      <c r="AB35" s="17">
        <v>0</v>
      </c>
      <c r="AC35" s="17">
        <v>0</v>
      </c>
      <c r="AD35" s="17">
        <v>0</v>
      </c>
      <c r="AE35" s="17">
        <v>0</v>
      </c>
      <c r="AF35" s="47">
        <v>0</v>
      </c>
      <c r="AG35" s="17">
        <v>0</v>
      </c>
      <c r="AH35" s="17">
        <v>0</v>
      </c>
      <c r="AI35" s="17">
        <v>0</v>
      </c>
      <c r="AJ35" s="17">
        <v>0</v>
      </c>
      <c r="AK35" s="17">
        <v>0</v>
      </c>
      <c r="AL35" s="17">
        <v>0</v>
      </c>
      <c r="AM35" s="47">
        <v>0</v>
      </c>
      <c r="AN35" s="67">
        <f t="shared" ref="AN35:AN84" si="204">AU35+BB35+BI35+BP35</f>
        <v>0</v>
      </c>
      <c r="AO35" s="67">
        <f t="shared" ref="AO35:AO84" si="205">AV35+BC35+BJ35+BQ35</f>
        <v>0</v>
      </c>
      <c r="AP35" s="67">
        <f t="shared" ref="AP35:AP84" si="206">AW35+BD35+BK35+BR35</f>
        <v>0</v>
      </c>
      <c r="AQ35" s="67">
        <f t="shared" ref="AQ35:AQ84" si="207">AX35+BE35+BL35+BS35</f>
        <v>0</v>
      </c>
      <c r="AR35" s="67">
        <f t="shared" ref="AR35:AR84" si="208">AY35+BF35+BM35+BT35</f>
        <v>0</v>
      </c>
      <c r="AS35" s="67">
        <f t="shared" ref="AS35:AS84" si="209">AZ35+BG35+BN35+BU35</f>
        <v>0</v>
      </c>
      <c r="AT35" s="68">
        <f t="shared" ref="AT35:AT84" si="210">BA35+BH35+BO35+BV35</f>
        <v>0</v>
      </c>
      <c r="AU35" s="17">
        <v>0</v>
      </c>
      <c r="AV35" s="17">
        <v>0</v>
      </c>
      <c r="AW35" s="17">
        <v>0</v>
      </c>
      <c r="AX35" s="17">
        <v>0</v>
      </c>
      <c r="AY35" s="17">
        <v>0</v>
      </c>
      <c r="AZ35" s="17">
        <v>0</v>
      </c>
      <c r="BA35" s="48">
        <v>0</v>
      </c>
      <c r="BB35" s="17">
        <v>0</v>
      </c>
      <c r="BC35" s="17">
        <v>0</v>
      </c>
      <c r="BD35" s="17">
        <v>0</v>
      </c>
      <c r="BE35" s="17">
        <v>0</v>
      </c>
      <c r="BF35" s="17">
        <v>0</v>
      </c>
      <c r="BG35" s="17">
        <v>0</v>
      </c>
      <c r="BH35" s="17">
        <v>0</v>
      </c>
      <c r="BI35" s="17">
        <v>0</v>
      </c>
      <c r="BJ35" s="17">
        <v>0</v>
      </c>
      <c r="BK35" s="17">
        <v>0</v>
      </c>
      <c r="BL35" s="17">
        <v>0</v>
      </c>
      <c r="BM35" s="17">
        <v>0</v>
      </c>
      <c r="BN35" s="17">
        <v>0</v>
      </c>
      <c r="BO35" s="48">
        <v>0</v>
      </c>
      <c r="BP35" s="17">
        <v>0</v>
      </c>
      <c r="BQ35" s="17">
        <v>0</v>
      </c>
      <c r="BR35" s="17">
        <v>0</v>
      </c>
      <c r="BS35" s="17">
        <v>0</v>
      </c>
      <c r="BT35" s="17">
        <v>0</v>
      </c>
      <c r="BU35" s="17">
        <v>0</v>
      </c>
      <c r="BV35" s="17">
        <v>0</v>
      </c>
      <c r="BW35" s="69">
        <f>SUM(AN35)-SUM(L35,S35,Z35,AG35)</f>
        <v>0</v>
      </c>
      <c r="BX35" s="70">
        <f t="shared" si="43"/>
        <v>0</v>
      </c>
      <c r="BY35" s="69">
        <f t="shared" si="44"/>
        <v>0</v>
      </c>
      <c r="BZ35" s="70">
        <f t="shared" si="45"/>
        <v>0</v>
      </c>
      <c r="CA35" s="127" t="s">
        <v>515</v>
      </c>
    </row>
    <row r="36" spans="1:79">
      <c r="A36" s="20" t="s">
        <v>124</v>
      </c>
      <c r="B36" s="23" t="s">
        <v>143</v>
      </c>
      <c r="C36" s="22" t="s">
        <v>99</v>
      </c>
      <c r="D36" s="6">
        <f t="shared" ref="D36:AM36" si="211">SUM(D37,D38)</f>
        <v>1.0269999999999999</v>
      </c>
      <c r="E36" s="6">
        <f t="shared" si="211"/>
        <v>0</v>
      </c>
      <c r="F36" s="6">
        <f t="shared" si="211"/>
        <v>0</v>
      </c>
      <c r="G36" s="6">
        <f t="shared" si="211"/>
        <v>0</v>
      </c>
      <c r="H36" s="6">
        <f t="shared" si="211"/>
        <v>0</v>
      </c>
      <c r="I36" s="6">
        <f t="shared" si="211"/>
        <v>0</v>
      </c>
      <c r="J36" s="6">
        <f t="shared" si="211"/>
        <v>0</v>
      </c>
      <c r="K36" s="7">
        <f t="shared" si="211"/>
        <v>0</v>
      </c>
      <c r="L36" s="6">
        <f t="shared" si="211"/>
        <v>0</v>
      </c>
      <c r="M36" s="6">
        <f t="shared" si="211"/>
        <v>0</v>
      </c>
      <c r="N36" s="6">
        <f t="shared" si="211"/>
        <v>0</v>
      </c>
      <c r="O36" s="6">
        <f t="shared" si="211"/>
        <v>0</v>
      </c>
      <c r="P36" s="6">
        <f t="shared" si="211"/>
        <v>0</v>
      </c>
      <c r="Q36" s="6">
        <f t="shared" si="211"/>
        <v>0</v>
      </c>
      <c r="R36" s="7">
        <f t="shared" si="211"/>
        <v>0</v>
      </c>
      <c r="S36" s="6">
        <f t="shared" si="211"/>
        <v>0</v>
      </c>
      <c r="T36" s="6">
        <f t="shared" si="211"/>
        <v>0</v>
      </c>
      <c r="U36" s="6" t="str">
        <f t="shared" ref="U36" si="212">IF(NOT(SUM(U37:U38)=0),SUM(U37:U38),"нд")</f>
        <v>нд</v>
      </c>
      <c r="V36" s="6">
        <f t="shared" si="211"/>
        <v>0</v>
      </c>
      <c r="W36" s="6" t="str">
        <f t="shared" ref="W36" si="213">IF(NOT(SUM(W37:W38)=0),SUM(W37:W38),"нд")</f>
        <v>нд</v>
      </c>
      <c r="X36" s="6">
        <f t="shared" si="211"/>
        <v>0</v>
      </c>
      <c r="Y36" s="7" t="str">
        <f t="shared" ref="Y36" si="214">IF(NOT(SUM(Y37:Y38)=0),SUM(Y37:Y38),"нд")</f>
        <v>нд</v>
      </c>
      <c r="Z36" s="6">
        <f t="shared" si="211"/>
        <v>0</v>
      </c>
      <c r="AA36" s="6">
        <f t="shared" si="211"/>
        <v>0</v>
      </c>
      <c r="AB36" s="6" t="str">
        <f t="shared" ref="AB36" si="215">IF(NOT(SUM(AB37:AB38)=0),SUM(AB37:AB38),"нд")</f>
        <v>нд</v>
      </c>
      <c r="AC36" s="6">
        <f t="shared" ref="AC36" si="216">SUM(AC37,AC38)</f>
        <v>0</v>
      </c>
      <c r="AD36" s="6" t="str">
        <f t="shared" ref="AD36" si="217">IF(NOT(SUM(AD37:AD38)=0),SUM(AD37:AD38),"нд")</f>
        <v>нд</v>
      </c>
      <c r="AE36" s="6">
        <f t="shared" ref="AE36" si="218">SUM(AE37,AE38)</f>
        <v>0</v>
      </c>
      <c r="AF36" s="7">
        <f t="shared" si="211"/>
        <v>0</v>
      </c>
      <c r="AG36" s="6">
        <f t="shared" si="211"/>
        <v>0</v>
      </c>
      <c r="AH36" s="6">
        <f t="shared" si="211"/>
        <v>0</v>
      </c>
      <c r="AI36" s="6" t="str">
        <f t="shared" ref="AI36" si="219">IF(NOT(SUM(AI37:AI38)=0),SUM(AI37:AI38),"нд")</f>
        <v>нд</v>
      </c>
      <c r="AJ36" s="6">
        <f t="shared" ref="AJ36" si="220">SUM(AJ37,AJ38)</f>
        <v>0</v>
      </c>
      <c r="AK36" s="6" t="str">
        <f t="shared" ref="AK36" si="221">IF(NOT(SUM(AK37:AK38)=0),SUM(AK37:AK38),"нд")</f>
        <v>нд</v>
      </c>
      <c r="AL36" s="6">
        <f t="shared" ref="AL36" si="222">SUM(AL37,AL38)</f>
        <v>0</v>
      </c>
      <c r="AM36" s="7">
        <f t="shared" si="211"/>
        <v>0</v>
      </c>
      <c r="AN36" s="6">
        <f t="shared" ref="AN36:AT36" si="223">SUM(AN37,AN38)</f>
        <v>0</v>
      </c>
      <c r="AO36" s="6">
        <f t="shared" si="223"/>
        <v>0</v>
      </c>
      <c r="AP36" s="6">
        <f t="shared" si="223"/>
        <v>0</v>
      </c>
      <c r="AQ36" s="6">
        <f t="shared" si="223"/>
        <v>0</v>
      </c>
      <c r="AR36" s="6">
        <f t="shared" si="223"/>
        <v>0</v>
      </c>
      <c r="AS36" s="6">
        <f t="shared" si="223"/>
        <v>0</v>
      </c>
      <c r="AT36" s="7">
        <f t="shared" si="223"/>
        <v>0</v>
      </c>
      <c r="AU36" s="6">
        <f t="shared" ref="AU36:BA36" si="224">SUM(AU37,AU38)</f>
        <v>0</v>
      </c>
      <c r="AV36" s="6">
        <f t="shared" si="224"/>
        <v>0</v>
      </c>
      <c r="AW36" s="6">
        <f t="shared" ref="AW36" si="225">SUM(AW37,AW38)</f>
        <v>0</v>
      </c>
      <c r="AX36" s="6">
        <f t="shared" si="224"/>
        <v>0</v>
      </c>
      <c r="AY36" s="6">
        <f t="shared" si="224"/>
        <v>0</v>
      </c>
      <c r="AZ36" s="6">
        <f t="shared" si="224"/>
        <v>0</v>
      </c>
      <c r="BA36" s="7">
        <f t="shared" si="224"/>
        <v>0</v>
      </c>
      <c r="BB36" s="6">
        <f t="shared" ref="BB36:BH36" si="226">SUM(BB37,BB38)</f>
        <v>0</v>
      </c>
      <c r="BC36" s="6">
        <f t="shared" si="226"/>
        <v>0</v>
      </c>
      <c r="BD36" s="6">
        <f t="shared" si="226"/>
        <v>0</v>
      </c>
      <c r="BE36" s="6">
        <f t="shared" si="226"/>
        <v>0</v>
      </c>
      <c r="BF36" s="6">
        <f t="shared" si="226"/>
        <v>0</v>
      </c>
      <c r="BG36" s="6">
        <f t="shared" si="226"/>
        <v>0</v>
      </c>
      <c r="BH36" s="6">
        <f t="shared" si="226"/>
        <v>0</v>
      </c>
      <c r="BI36" s="6">
        <f t="shared" ref="BI36:BO36" si="227">SUM(BI37,BI38)</f>
        <v>0</v>
      </c>
      <c r="BJ36" s="6">
        <f t="shared" si="227"/>
        <v>0</v>
      </c>
      <c r="BK36" s="6">
        <f t="shared" ref="BK36" si="228">SUM(BK37,BK38)</f>
        <v>0</v>
      </c>
      <c r="BL36" s="6">
        <f t="shared" si="227"/>
        <v>0</v>
      </c>
      <c r="BM36" s="6">
        <f t="shared" si="227"/>
        <v>0</v>
      </c>
      <c r="BN36" s="6">
        <f t="shared" si="227"/>
        <v>0</v>
      </c>
      <c r="BO36" s="7">
        <f t="shared" si="227"/>
        <v>0</v>
      </c>
      <c r="BP36" s="6">
        <f t="shared" ref="BP36:BW36" si="229">SUM(BP37,BP38)</f>
        <v>0</v>
      </c>
      <c r="BQ36" s="6">
        <f t="shared" si="229"/>
        <v>0</v>
      </c>
      <c r="BR36" s="6">
        <f t="shared" si="229"/>
        <v>0</v>
      </c>
      <c r="BS36" s="6">
        <f t="shared" si="229"/>
        <v>0</v>
      </c>
      <c r="BT36" s="6">
        <f t="shared" si="229"/>
        <v>0</v>
      </c>
      <c r="BU36" s="6">
        <f t="shared" si="229"/>
        <v>0</v>
      </c>
      <c r="BV36" s="6">
        <f t="shared" si="229"/>
        <v>0</v>
      </c>
      <c r="BW36" s="6">
        <f t="shared" si="229"/>
        <v>0</v>
      </c>
      <c r="BX36" s="90">
        <f t="shared" si="43"/>
        <v>0</v>
      </c>
      <c r="BY36" s="69">
        <f t="shared" si="44"/>
        <v>0</v>
      </c>
      <c r="BZ36" s="70">
        <f t="shared" si="45"/>
        <v>0</v>
      </c>
      <c r="CA36" s="122" t="s">
        <v>461</v>
      </c>
    </row>
    <row r="37" spans="1:79" ht="31.5">
      <c r="A37" s="14" t="s">
        <v>248</v>
      </c>
      <c r="B37" s="44" t="s">
        <v>217</v>
      </c>
      <c r="C37" s="45" t="s">
        <v>218</v>
      </c>
      <c r="D37" s="45">
        <v>0.193</v>
      </c>
      <c r="E37" s="67">
        <f t="shared" ref="E37:E38" si="230">SUM(L37,S37,Z37,AG37)</f>
        <v>0</v>
      </c>
      <c r="F37" s="67">
        <f t="shared" ref="F37:F38" si="231">SUM(M37,T37,AA37,AH37)</f>
        <v>0</v>
      </c>
      <c r="G37" s="67">
        <f t="shared" ref="G37:G38" si="232">SUM(N37,U37,AB37,AI37)</f>
        <v>0</v>
      </c>
      <c r="H37" s="67">
        <f t="shared" ref="H37:H38" si="233">SUM(O37,V37,AC37,AJ37)</f>
        <v>0</v>
      </c>
      <c r="I37" s="67">
        <f t="shared" ref="I37:I38" si="234">SUM(P37,W37,AD37,AK37)</f>
        <v>0</v>
      </c>
      <c r="J37" s="67">
        <f t="shared" ref="J37:J38" si="235">SUM(Q37,X37,AE37,AL37)</f>
        <v>0</v>
      </c>
      <c r="K37" s="68">
        <f t="shared" ref="K37:K38" si="236">SUM(R37,Y37,AF37,AM37)</f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48">
        <v>0</v>
      </c>
      <c r="S37" s="17">
        <v>0</v>
      </c>
      <c r="T37" s="17">
        <v>0</v>
      </c>
      <c r="U37" s="17">
        <v>0</v>
      </c>
      <c r="V37" s="17">
        <v>0</v>
      </c>
      <c r="W37" s="17">
        <v>0</v>
      </c>
      <c r="X37" s="17">
        <v>0</v>
      </c>
      <c r="Y37" s="17">
        <v>0</v>
      </c>
      <c r="Z37" s="46">
        <v>0</v>
      </c>
      <c r="AA37" s="17">
        <v>0</v>
      </c>
      <c r="AB37" s="17">
        <v>0</v>
      </c>
      <c r="AC37" s="17">
        <v>0</v>
      </c>
      <c r="AD37" s="17">
        <v>0</v>
      </c>
      <c r="AE37" s="17">
        <v>0</v>
      </c>
      <c r="AF37" s="47">
        <v>0</v>
      </c>
      <c r="AG37" s="46">
        <v>0</v>
      </c>
      <c r="AH37" s="17">
        <v>0</v>
      </c>
      <c r="AI37" s="17">
        <v>0</v>
      </c>
      <c r="AJ37" s="17">
        <v>0</v>
      </c>
      <c r="AK37" s="17">
        <v>0</v>
      </c>
      <c r="AL37" s="17">
        <v>0</v>
      </c>
      <c r="AM37" s="47">
        <v>0</v>
      </c>
      <c r="AN37" s="67">
        <f t="shared" si="204"/>
        <v>0</v>
      </c>
      <c r="AO37" s="67">
        <f t="shared" si="205"/>
        <v>0</v>
      </c>
      <c r="AP37" s="67">
        <f t="shared" si="206"/>
        <v>0</v>
      </c>
      <c r="AQ37" s="67">
        <f t="shared" si="207"/>
        <v>0</v>
      </c>
      <c r="AR37" s="67">
        <f t="shared" si="208"/>
        <v>0</v>
      </c>
      <c r="AS37" s="67">
        <f t="shared" si="209"/>
        <v>0</v>
      </c>
      <c r="AT37" s="68">
        <f t="shared" si="210"/>
        <v>0</v>
      </c>
      <c r="AU37" s="17">
        <v>0</v>
      </c>
      <c r="AV37" s="17">
        <v>0</v>
      </c>
      <c r="AW37" s="17">
        <v>0</v>
      </c>
      <c r="AX37" s="17">
        <v>0</v>
      </c>
      <c r="AY37" s="17">
        <v>0</v>
      </c>
      <c r="AZ37" s="17">
        <v>0</v>
      </c>
      <c r="BA37" s="48">
        <v>0</v>
      </c>
      <c r="BB37" s="17">
        <v>0</v>
      </c>
      <c r="BC37" s="17">
        <v>0</v>
      </c>
      <c r="BD37" s="17">
        <v>0</v>
      </c>
      <c r="BE37" s="17">
        <v>0</v>
      </c>
      <c r="BF37" s="17">
        <v>0</v>
      </c>
      <c r="BG37" s="17">
        <v>0</v>
      </c>
      <c r="BH37" s="17">
        <v>0</v>
      </c>
      <c r="BI37" s="17">
        <v>0</v>
      </c>
      <c r="BJ37" s="17">
        <v>0</v>
      </c>
      <c r="BK37" s="17">
        <v>0</v>
      </c>
      <c r="BL37" s="17">
        <v>0</v>
      </c>
      <c r="BM37" s="17">
        <v>0</v>
      </c>
      <c r="BN37" s="17">
        <v>0</v>
      </c>
      <c r="BO37" s="48">
        <v>0</v>
      </c>
      <c r="BP37" s="17">
        <v>0</v>
      </c>
      <c r="BQ37" s="17">
        <v>0</v>
      </c>
      <c r="BR37" s="17">
        <v>0</v>
      </c>
      <c r="BS37" s="17">
        <v>0</v>
      </c>
      <c r="BT37" s="17">
        <v>0</v>
      </c>
      <c r="BU37" s="17">
        <v>0</v>
      </c>
      <c r="BV37" s="17">
        <v>0</v>
      </c>
      <c r="BW37" s="69">
        <f t="shared" ref="BW37:BW84" si="237">SUM(AN37)-SUM(L37,S37,Z37,AG37)</f>
        <v>0</v>
      </c>
      <c r="BX37" s="70">
        <f t="shared" si="43"/>
        <v>0</v>
      </c>
      <c r="BY37" s="69">
        <f t="shared" si="44"/>
        <v>0</v>
      </c>
      <c r="BZ37" s="70">
        <f t="shared" si="45"/>
        <v>0</v>
      </c>
      <c r="CA37" s="127" t="s">
        <v>516</v>
      </c>
    </row>
    <row r="38" spans="1:79" ht="78.75">
      <c r="A38" s="14" t="s">
        <v>249</v>
      </c>
      <c r="B38" s="44" t="s">
        <v>250</v>
      </c>
      <c r="C38" s="45" t="s">
        <v>251</v>
      </c>
      <c r="D38" s="45">
        <v>0.83399999999999996</v>
      </c>
      <c r="E38" s="67">
        <f t="shared" si="230"/>
        <v>0</v>
      </c>
      <c r="F38" s="67">
        <f t="shared" si="231"/>
        <v>0</v>
      </c>
      <c r="G38" s="67">
        <f t="shared" si="232"/>
        <v>0</v>
      </c>
      <c r="H38" s="67">
        <f t="shared" si="233"/>
        <v>0</v>
      </c>
      <c r="I38" s="67">
        <f t="shared" si="234"/>
        <v>0</v>
      </c>
      <c r="J38" s="67">
        <f t="shared" si="235"/>
        <v>0</v>
      </c>
      <c r="K38" s="68">
        <f t="shared" si="236"/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48">
        <v>0</v>
      </c>
      <c r="S38" s="17">
        <v>0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Y38" s="17">
        <v>0</v>
      </c>
      <c r="Z38" s="17">
        <v>0</v>
      </c>
      <c r="AA38" s="17">
        <v>0</v>
      </c>
      <c r="AB38" s="17">
        <v>0</v>
      </c>
      <c r="AC38" s="17">
        <v>0</v>
      </c>
      <c r="AD38" s="17">
        <v>0</v>
      </c>
      <c r="AE38" s="17">
        <v>0</v>
      </c>
      <c r="AF38" s="48">
        <v>0</v>
      </c>
      <c r="AG38" s="17">
        <v>0</v>
      </c>
      <c r="AH38" s="17">
        <v>0</v>
      </c>
      <c r="AI38" s="17">
        <v>0</v>
      </c>
      <c r="AJ38" s="17">
        <v>0</v>
      </c>
      <c r="AK38" s="17">
        <v>0</v>
      </c>
      <c r="AL38" s="17">
        <v>0</v>
      </c>
      <c r="AM38" s="47">
        <v>0</v>
      </c>
      <c r="AN38" s="67">
        <f t="shared" si="204"/>
        <v>0</v>
      </c>
      <c r="AO38" s="67">
        <f t="shared" si="205"/>
        <v>0</v>
      </c>
      <c r="AP38" s="67">
        <f t="shared" si="206"/>
        <v>0</v>
      </c>
      <c r="AQ38" s="67">
        <f t="shared" si="207"/>
        <v>0</v>
      </c>
      <c r="AR38" s="67">
        <f t="shared" si="208"/>
        <v>0</v>
      </c>
      <c r="AS38" s="67">
        <f t="shared" si="209"/>
        <v>0</v>
      </c>
      <c r="AT38" s="68">
        <f t="shared" si="210"/>
        <v>0</v>
      </c>
      <c r="AU38" s="17">
        <v>0</v>
      </c>
      <c r="AV38" s="17">
        <v>0</v>
      </c>
      <c r="AW38" s="17">
        <v>0</v>
      </c>
      <c r="AX38" s="17">
        <v>0</v>
      </c>
      <c r="AY38" s="17">
        <v>0</v>
      </c>
      <c r="AZ38" s="17">
        <v>0</v>
      </c>
      <c r="BA38" s="48">
        <v>0</v>
      </c>
      <c r="BB38" s="17">
        <v>0</v>
      </c>
      <c r="BC38" s="17">
        <v>0</v>
      </c>
      <c r="BD38" s="17">
        <v>0</v>
      </c>
      <c r="BE38" s="17">
        <v>0</v>
      </c>
      <c r="BF38" s="17">
        <v>0</v>
      </c>
      <c r="BG38" s="17">
        <v>0</v>
      </c>
      <c r="BH38" s="17">
        <v>0</v>
      </c>
      <c r="BI38" s="17">
        <v>0</v>
      </c>
      <c r="BJ38" s="17">
        <v>0</v>
      </c>
      <c r="BK38" s="17">
        <v>0</v>
      </c>
      <c r="BL38" s="17">
        <v>0</v>
      </c>
      <c r="BM38" s="17">
        <v>0</v>
      </c>
      <c r="BN38" s="17">
        <v>0</v>
      </c>
      <c r="BO38" s="48">
        <v>0</v>
      </c>
      <c r="BP38" s="17">
        <v>0</v>
      </c>
      <c r="BQ38" s="17">
        <v>0</v>
      </c>
      <c r="BR38" s="17">
        <v>0</v>
      </c>
      <c r="BS38" s="17">
        <v>0</v>
      </c>
      <c r="BT38" s="17">
        <v>0</v>
      </c>
      <c r="BU38" s="17">
        <v>0</v>
      </c>
      <c r="BV38" s="17">
        <v>0</v>
      </c>
      <c r="BW38" s="69">
        <f t="shared" si="237"/>
        <v>0</v>
      </c>
      <c r="BX38" s="70">
        <f t="shared" si="43"/>
        <v>0</v>
      </c>
      <c r="BY38" s="69">
        <f t="shared" si="44"/>
        <v>0</v>
      </c>
      <c r="BZ38" s="70">
        <f t="shared" si="45"/>
        <v>0</v>
      </c>
      <c r="CA38" s="127" t="s">
        <v>515</v>
      </c>
    </row>
    <row r="39" spans="1:79" ht="63">
      <c r="A39" s="39" t="s">
        <v>130</v>
      </c>
      <c r="B39" s="40" t="s">
        <v>252</v>
      </c>
      <c r="C39" s="41" t="s">
        <v>99</v>
      </c>
      <c r="D39" s="43">
        <f t="shared" ref="D39:AG39" si="238">SUM(D40)</f>
        <v>7.07</v>
      </c>
      <c r="E39" s="43">
        <f t="shared" si="238"/>
        <v>0</v>
      </c>
      <c r="F39" s="43">
        <f t="shared" si="238"/>
        <v>0</v>
      </c>
      <c r="G39" s="43">
        <f t="shared" si="238"/>
        <v>0</v>
      </c>
      <c r="H39" s="43">
        <f t="shared" si="238"/>
        <v>0</v>
      </c>
      <c r="I39" s="43">
        <f t="shared" si="238"/>
        <v>0</v>
      </c>
      <c r="J39" s="43">
        <f t="shared" si="238"/>
        <v>0</v>
      </c>
      <c r="K39" s="42">
        <f t="shared" si="238"/>
        <v>0</v>
      </c>
      <c r="L39" s="43">
        <f t="shared" si="238"/>
        <v>0</v>
      </c>
      <c r="M39" s="43">
        <f t="shared" si="238"/>
        <v>0</v>
      </c>
      <c r="N39" s="43">
        <f t="shared" si="238"/>
        <v>0</v>
      </c>
      <c r="O39" s="43">
        <f t="shared" si="238"/>
        <v>0</v>
      </c>
      <c r="P39" s="43">
        <f t="shared" si="238"/>
        <v>0</v>
      </c>
      <c r="Q39" s="43">
        <f t="shared" si="238"/>
        <v>0</v>
      </c>
      <c r="R39" s="42">
        <f t="shared" si="238"/>
        <v>0</v>
      </c>
      <c r="S39" s="43">
        <f t="shared" si="238"/>
        <v>0</v>
      </c>
      <c r="T39" s="43">
        <f t="shared" ref="T39:AM39" si="239">SUM(T40)</f>
        <v>0</v>
      </c>
      <c r="U39" s="43">
        <f t="shared" si="239"/>
        <v>0</v>
      </c>
      <c r="V39" s="43">
        <f t="shared" si="239"/>
        <v>0</v>
      </c>
      <c r="W39" s="43">
        <f t="shared" si="239"/>
        <v>0</v>
      </c>
      <c r="X39" s="43">
        <f t="shared" si="239"/>
        <v>0</v>
      </c>
      <c r="Y39" s="43">
        <f t="shared" si="239"/>
        <v>0</v>
      </c>
      <c r="Z39" s="43">
        <f t="shared" si="238"/>
        <v>0</v>
      </c>
      <c r="AA39" s="43">
        <f t="shared" si="239"/>
        <v>0</v>
      </c>
      <c r="AB39" s="43">
        <f t="shared" si="239"/>
        <v>0</v>
      </c>
      <c r="AC39" s="43">
        <f t="shared" si="239"/>
        <v>0</v>
      </c>
      <c r="AD39" s="43">
        <f t="shared" si="239"/>
        <v>0</v>
      </c>
      <c r="AE39" s="43">
        <f t="shared" si="239"/>
        <v>0</v>
      </c>
      <c r="AF39" s="43">
        <f t="shared" si="239"/>
        <v>0</v>
      </c>
      <c r="AG39" s="43">
        <f t="shared" si="238"/>
        <v>0</v>
      </c>
      <c r="AH39" s="43">
        <f t="shared" si="239"/>
        <v>0</v>
      </c>
      <c r="AI39" s="43">
        <f t="shared" si="239"/>
        <v>0</v>
      </c>
      <c r="AJ39" s="43">
        <f t="shared" si="239"/>
        <v>0</v>
      </c>
      <c r="AK39" s="43">
        <f t="shared" si="239"/>
        <v>0</v>
      </c>
      <c r="AL39" s="43">
        <f t="shared" si="239"/>
        <v>0</v>
      </c>
      <c r="AM39" s="43">
        <f t="shared" si="239"/>
        <v>0</v>
      </c>
      <c r="AN39" s="43">
        <f t="shared" ref="AN39:AT39" si="240">SUM(AN40)</f>
        <v>0</v>
      </c>
      <c r="AO39" s="43">
        <f t="shared" si="240"/>
        <v>0</v>
      </c>
      <c r="AP39" s="43">
        <f t="shared" si="240"/>
        <v>0</v>
      </c>
      <c r="AQ39" s="43">
        <f t="shared" si="240"/>
        <v>0</v>
      </c>
      <c r="AR39" s="43">
        <f t="shared" si="240"/>
        <v>0</v>
      </c>
      <c r="AS39" s="43">
        <f t="shared" si="240"/>
        <v>0</v>
      </c>
      <c r="AT39" s="42">
        <f t="shared" si="240"/>
        <v>0</v>
      </c>
      <c r="AU39" s="43">
        <f t="shared" ref="AU39:BC39" si="241">SUM(AU40)</f>
        <v>0</v>
      </c>
      <c r="AV39" s="43">
        <f t="shared" si="241"/>
        <v>0</v>
      </c>
      <c r="AW39" s="43">
        <f t="shared" si="241"/>
        <v>0</v>
      </c>
      <c r="AX39" s="43">
        <f t="shared" si="241"/>
        <v>0</v>
      </c>
      <c r="AY39" s="43">
        <f t="shared" si="241"/>
        <v>0</v>
      </c>
      <c r="AZ39" s="43">
        <f t="shared" si="241"/>
        <v>0</v>
      </c>
      <c r="BA39" s="42">
        <f t="shared" si="241"/>
        <v>0</v>
      </c>
      <c r="BB39" s="43">
        <f t="shared" ref="BB39:BG39" si="242">SUM(BB40)</f>
        <v>0</v>
      </c>
      <c r="BC39" s="43">
        <f t="shared" si="241"/>
        <v>0</v>
      </c>
      <c r="BD39" s="43">
        <f t="shared" si="242"/>
        <v>0</v>
      </c>
      <c r="BE39" s="43">
        <f t="shared" si="242"/>
        <v>0</v>
      </c>
      <c r="BF39" s="43">
        <f t="shared" si="242"/>
        <v>0</v>
      </c>
      <c r="BG39" s="43">
        <f t="shared" si="242"/>
        <v>0</v>
      </c>
      <c r="BH39" s="43">
        <f t="shared" ref="BH39:BO39" si="243">SUM(BH40)</f>
        <v>0</v>
      </c>
      <c r="BI39" s="43">
        <f t="shared" si="243"/>
        <v>0</v>
      </c>
      <c r="BJ39" s="43">
        <f t="shared" si="243"/>
        <v>0</v>
      </c>
      <c r="BK39" s="43">
        <f t="shared" si="243"/>
        <v>0</v>
      </c>
      <c r="BL39" s="43">
        <f t="shared" si="243"/>
        <v>0</v>
      </c>
      <c r="BM39" s="43">
        <f t="shared" si="243"/>
        <v>0</v>
      </c>
      <c r="BN39" s="43">
        <f t="shared" si="243"/>
        <v>0</v>
      </c>
      <c r="BO39" s="42">
        <f t="shared" si="243"/>
        <v>0</v>
      </c>
      <c r="BP39" s="43">
        <f t="shared" ref="BP39:BW39" si="244">SUM(BP40)</f>
        <v>0</v>
      </c>
      <c r="BQ39" s="43">
        <f t="shared" si="244"/>
        <v>0</v>
      </c>
      <c r="BR39" s="43">
        <f t="shared" si="244"/>
        <v>0</v>
      </c>
      <c r="BS39" s="43">
        <f t="shared" si="244"/>
        <v>0</v>
      </c>
      <c r="BT39" s="43">
        <f t="shared" si="244"/>
        <v>0</v>
      </c>
      <c r="BU39" s="43">
        <f t="shared" si="244"/>
        <v>0</v>
      </c>
      <c r="BV39" s="43">
        <f t="shared" si="244"/>
        <v>0</v>
      </c>
      <c r="BW39" s="43">
        <f t="shared" si="244"/>
        <v>0</v>
      </c>
      <c r="BX39" s="88">
        <f t="shared" si="43"/>
        <v>0</v>
      </c>
      <c r="BY39" s="112">
        <f t="shared" si="44"/>
        <v>0</v>
      </c>
      <c r="BZ39" s="113">
        <f t="shared" si="45"/>
        <v>0</v>
      </c>
      <c r="CA39" s="126" t="s">
        <v>461</v>
      </c>
    </row>
    <row r="40" spans="1:79">
      <c r="A40" s="20" t="s">
        <v>253</v>
      </c>
      <c r="B40" s="23" t="s">
        <v>143</v>
      </c>
      <c r="C40" s="22" t="s">
        <v>99</v>
      </c>
      <c r="D40" s="6">
        <f t="shared" ref="D40" si="245">SUM(D41:D43)</f>
        <v>7.07</v>
      </c>
      <c r="E40" s="6">
        <f t="shared" ref="E40:AG40" si="246">SUM(E41:E43)</f>
        <v>0</v>
      </c>
      <c r="F40" s="6">
        <f t="shared" si="246"/>
        <v>0</v>
      </c>
      <c r="G40" s="6">
        <f t="shared" si="246"/>
        <v>0</v>
      </c>
      <c r="H40" s="6">
        <f t="shared" si="246"/>
        <v>0</v>
      </c>
      <c r="I40" s="6">
        <f t="shared" si="246"/>
        <v>0</v>
      </c>
      <c r="J40" s="6">
        <f t="shared" si="246"/>
        <v>0</v>
      </c>
      <c r="K40" s="7">
        <f t="shared" si="246"/>
        <v>0</v>
      </c>
      <c r="L40" s="6">
        <f t="shared" si="246"/>
        <v>0</v>
      </c>
      <c r="M40" s="6">
        <f t="shared" si="246"/>
        <v>0</v>
      </c>
      <c r="N40" s="6">
        <f t="shared" si="246"/>
        <v>0</v>
      </c>
      <c r="O40" s="6">
        <f t="shared" si="246"/>
        <v>0</v>
      </c>
      <c r="P40" s="6">
        <f t="shared" si="246"/>
        <v>0</v>
      </c>
      <c r="Q40" s="6">
        <f t="shared" si="246"/>
        <v>0</v>
      </c>
      <c r="R40" s="7">
        <f t="shared" si="246"/>
        <v>0</v>
      </c>
      <c r="S40" s="6">
        <f t="shared" si="246"/>
        <v>0</v>
      </c>
      <c r="T40" s="6">
        <f t="shared" ref="T40" si="247">SUM(T41:T43)</f>
        <v>0</v>
      </c>
      <c r="U40" s="6">
        <f t="shared" si="246"/>
        <v>0</v>
      </c>
      <c r="V40" s="6">
        <f t="shared" si="246"/>
        <v>0</v>
      </c>
      <c r="W40" s="6">
        <f t="shared" si="246"/>
        <v>0</v>
      </c>
      <c r="X40" s="6">
        <f t="shared" si="246"/>
        <v>0</v>
      </c>
      <c r="Y40" s="6">
        <f t="shared" si="246"/>
        <v>0</v>
      </c>
      <c r="Z40" s="6">
        <f t="shared" si="246"/>
        <v>0</v>
      </c>
      <c r="AA40" s="6">
        <f t="shared" si="246"/>
        <v>0</v>
      </c>
      <c r="AB40" s="6">
        <f t="shared" si="246"/>
        <v>0</v>
      </c>
      <c r="AC40" s="6">
        <f t="shared" si="246"/>
        <v>0</v>
      </c>
      <c r="AD40" s="6">
        <f t="shared" si="246"/>
        <v>0</v>
      </c>
      <c r="AE40" s="6">
        <f t="shared" si="246"/>
        <v>0</v>
      </c>
      <c r="AF40" s="6">
        <f t="shared" si="246"/>
        <v>0</v>
      </c>
      <c r="AG40" s="6">
        <f t="shared" si="246"/>
        <v>0</v>
      </c>
      <c r="AH40" s="6">
        <f t="shared" ref="AH40:AM40" si="248">SUM(AH41:AH43)</f>
        <v>0</v>
      </c>
      <c r="AI40" s="6">
        <f t="shared" si="248"/>
        <v>0</v>
      </c>
      <c r="AJ40" s="6">
        <f t="shared" si="248"/>
        <v>0</v>
      </c>
      <c r="AK40" s="6">
        <f t="shared" si="248"/>
        <v>0</v>
      </c>
      <c r="AL40" s="6">
        <f t="shared" si="248"/>
        <v>0</v>
      </c>
      <c r="AM40" s="6">
        <f t="shared" si="248"/>
        <v>0</v>
      </c>
      <c r="AN40" s="6">
        <f t="shared" ref="AN40:AT40" si="249">SUM(AN41:AN43)</f>
        <v>0</v>
      </c>
      <c r="AO40" s="6">
        <f t="shared" si="249"/>
        <v>0</v>
      </c>
      <c r="AP40" s="6">
        <f t="shared" si="249"/>
        <v>0</v>
      </c>
      <c r="AQ40" s="6">
        <f t="shared" si="249"/>
        <v>0</v>
      </c>
      <c r="AR40" s="6">
        <f t="shared" si="249"/>
        <v>0</v>
      </c>
      <c r="AS40" s="6">
        <f t="shared" si="249"/>
        <v>0</v>
      </c>
      <c r="AT40" s="7">
        <f t="shared" si="249"/>
        <v>0</v>
      </c>
      <c r="AU40" s="6">
        <f t="shared" ref="AU40:BA40" si="250">SUM(AU41:AU43)</f>
        <v>0</v>
      </c>
      <c r="AV40" s="6">
        <f t="shared" si="250"/>
        <v>0</v>
      </c>
      <c r="AW40" s="6">
        <f t="shared" ref="AW40" si="251">SUM(AW41:AW43)</f>
        <v>0</v>
      </c>
      <c r="AX40" s="6">
        <f t="shared" si="250"/>
        <v>0</v>
      </c>
      <c r="AY40" s="6">
        <f t="shared" si="250"/>
        <v>0</v>
      </c>
      <c r="AZ40" s="6">
        <f t="shared" si="250"/>
        <v>0</v>
      </c>
      <c r="BA40" s="7">
        <f t="shared" si="250"/>
        <v>0</v>
      </c>
      <c r="BB40" s="6">
        <f t="shared" ref="BB40:BH40" si="252">SUM(BB41:BB43)</f>
        <v>0</v>
      </c>
      <c r="BC40" s="6">
        <f t="shared" si="252"/>
        <v>0</v>
      </c>
      <c r="BD40" s="6">
        <f t="shared" si="252"/>
        <v>0</v>
      </c>
      <c r="BE40" s="6">
        <f t="shared" si="252"/>
        <v>0</v>
      </c>
      <c r="BF40" s="6">
        <f t="shared" si="252"/>
        <v>0</v>
      </c>
      <c r="BG40" s="6">
        <f t="shared" si="252"/>
        <v>0</v>
      </c>
      <c r="BH40" s="6">
        <f t="shared" si="252"/>
        <v>0</v>
      </c>
      <c r="BI40" s="6">
        <f t="shared" ref="BI40:BO40" si="253">SUM(BI41:BI43)</f>
        <v>0</v>
      </c>
      <c r="BJ40" s="6">
        <f t="shared" si="253"/>
        <v>0</v>
      </c>
      <c r="BK40" s="6">
        <f t="shared" ref="BK40" si="254">SUM(BK41:BK43)</f>
        <v>0</v>
      </c>
      <c r="BL40" s="6">
        <f t="shared" si="253"/>
        <v>0</v>
      </c>
      <c r="BM40" s="6">
        <f t="shared" si="253"/>
        <v>0</v>
      </c>
      <c r="BN40" s="6">
        <f t="shared" si="253"/>
        <v>0</v>
      </c>
      <c r="BO40" s="7">
        <f t="shared" si="253"/>
        <v>0</v>
      </c>
      <c r="BP40" s="6">
        <f t="shared" ref="BP40:BV40" si="255">SUM(BP41:BP43)</f>
        <v>0</v>
      </c>
      <c r="BQ40" s="6">
        <f t="shared" si="255"/>
        <v>0</v>
      </c>
      <c r="BR40" s="6">
        <f t="shared" si="255"/>
        <v>0</v>
      </c>
      <c r="BS40" s="6">
        <f t="shared" si="255"/>
        <v>0</v>
      </c>
      <c r="BT40" s="6">
        <f t="shared" si="255"/>
        <v>0</v>
      </c>
      <c r="BU40" s="6">
        <f t="shared" si="255"/>
        <v>0</v>
      </c>
      <c r="BV40" s="6">
        <f t="shared" si="255"/>
        <v>0</v>
      </c>
      <c r="BW40" s="6">
        <f t="shared" ref="BW40" si="256">SUM(BW41:BW43)</f>
        <v>0</v>
      </c>
      <c r="BX40" s="90">
        <f t="shared" si="43"/>
        <v>0</v>
      </c>
      <c r="BY40" s="103">
        <f t="shared" si="44"/>
        <v>0</v>
      </c>
      <c r="BZ40" s="104">
        <f t="shared" si="45"/>
        <v>0</v>
      </c>
      <c r="CA40" s="122" t="s">
        <v>461</v>
      </c>
    </row>
    <row r="41" spans="1:79" ht="31.5">
      <c r="A41" s="14" t="s">
        <v>254</v>
      </c>
      <c r="B41" s="44" t="s">
        <v>219</v>
      </c>
      <c r="C41" s="45" t="s">
        <v>220</v>
      </c>
      <c r="D41" s="45">
        <v>6.3390000000000004</v>
      </c>
      <c r="E41" s="67">
        <f t="shared" ref="E41:E43" si="257">SUM(L41,S41,Z41,AG41)</f>
        <v>0</v>
      </c>
      <c r="F41" s="67">
        <f t="shared" ref="F41:F43" si="258">SUM(M41,T41,AA41,AH41)</f>
        <v>0</v>
      </c>
      <c r="G41" s="67">
        <f t="shared" ref="G41:G43" si="259">SUM(N41,U41,AB41,AI41)</f>
        <v>0</v>
      </c>
      <c r="H41" s="67">
        <f t="shared" ref="H41:H43" si="260">SUM(O41,V41,AC41,AJ41)</f>
        <v>0</v>
      </c>
      <c r="I41" s="67">
        <f t="shared" ref="I41:I43" si="261">SUM(P41,W41,AD41,AK41)</f>
        <v>0</v>
      </c>
      <c r="J41" s="67">
        <f t="shared" ref="J41:J43" si="262">SUM(Q41,X41,AE41,AL41)</f>
        <v>0</v>
      </c>
      <c r="K41" s="68">
        <f t="shared" ref="K41:K43" si="263">SUM(R41,Y41,AF41,AM41)</f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48">
        <v>0</v>
      </c>
      <c r="S41" s="17">
        <v>0</v>
      </c>
      <c r="T41" s="17">
        <v>0</v>
      </c>
      <c r="U41" s="17">
        <v>0</v>
      </c>
      <c r="V41" s="17">
        <v>0</v>
      </c>
      <c r="W41" s="17">
        <v>0</v>
      </c>
      <c r="X41" s="17">
        <v>0</v>
      </c>
      <c r="Y41" s="17">
        <v>0</v>
      </c>
      <c r="Z41" s="46">
        <v>0</v>
      </c>
      <c r="AA41" s="17">
        <v>0</v>
      </c>
      <c r="AB41" s="17">
        <v>0</v>
      </c>
      <c r="AC41" s="17">
        <v>0</v>
      </c>
      <c r="AD41" s="17">
        <v>0</v>
      </c>
      <c r="AE41" s="17">
        <v>0</v>
      </c>
      <c r="AF41" s="47">
        <v>0</v>
      </c>
      <c r="AG41" s="46">
        <v>0</v>
      </c>
      <c r="AH41" s="17">
        <v>0</v>
      </c>
      <c r="AI41" s="17">
        <v>0</v>
      </c>
      <c r="AJ41" s="17">
        <v>0</v>
      </c>
      <c r="AK41" s="17">
        <v>0</v>
      </c>
      <c r="AL41" s="17">
        <v>0</v>
      </c>
      <c r="AM41" s="47">
        <v>0</v>
      </c>
      <c r="AN41" s="67">
        <f t="shared" si="204"/>
        <v>0</v>
      </c>
      <c r="AO41" s="67">
        <f t="shared" si="205"/>
        <v>0</v>
      </c>
      <c r="AP41" s="67">
        <f t="shared" si="206"/>
        <v>0</v>
      </c>
      <c r="AQ41" s="67">
        <f t="shared" si="207"/>
        <v>0</v>
      </c>
      <c r="AR41" s="67">
        <f t="shared" si="208"/>
        <v>0</v>
      </c>
      <c r="AS41" s="67">
        <f t="shared" si="209"/>
        <v>0</v>
      </c>
      <c r="AT41" s="68">
        <f t="shared" si="210"/>
        <v>0</v>
      </c>
      <c r="AU41" s="17">
        <v>0</v>
      </c>
      <c r="AV41" s="17">
        <v>0</v>
      </c>
      <c r="AW41" s="17">
        <v>0</v>
      </c>
      <c r="AX41" s="17">
        <v>0</v>
      </c>
      <c r="AY41" s="17">
        <v>0</v>
      </c>
      <c r="AZ41" s="17">
        <v>0</v>
      </c>
      <c r="BA41" s="48">
        <v>0</v>
      </c>
      <c r="BB41" s="17">
        <v>0</v>
      </c>
      <c r="BC41" s="17">
        <v>0</v>
      </c>
      <c r="BD41" s="17">
        <v>0</v>
      </c>
      <c r="BE41" s="17">
        <v>0</v>
      </c>
      <c r="BF41" s="17">
        <v>0</v>
      </c>
      <c r="BG41" s="17">
        <v>0</v>
      </c>
      <c r="BH41" s="17">
        <v>0</v>
      </c>
      <c r="BI41" s="17">
        <v>0</v>
      </c>
      <c r="BJ41" s="17">
        <v>0</v>
      </c>
      <c r="BK41" s="17">
        <v>0</v>
      </c>
      <c r="BL41" s="17">
        <v>0</v>
      </c>
      <c r="BM41" s="17">
        <v>0</v>
      </c>
      <c r="BN41" s="17">
        <v>0</v>
      </c>
      <c r="BO41" s="48">
        <v>0</v>
      </c>
      <c r="BP41" s="17">
        <v>0</v>
      </c>
      <c r="BQ41" s="17">
        <v>0</v>
      </c>
      <c r="BR41" s="17">
        <v>0</v>
      </c>
      <c r="BS41" s="17">
        <v>0</v>
      </c>
      <c r="BT41" s="17">
        <v>0</v>
      </c>
      <c r="BU41" s="17">
        <v>0</v>
      </c>
      <c r="BV41" s="17">
        <v>0</v>
      </c>
      <c r="BW41" s="69">
        <f t="shared" si="237"/>
        <v>0</v>
      </c>
      <c r="BX41" s="70">
        <f t="shared" si="43"/>
        <v>0</v>
      </c>
      <c r="BY41" s="69">
        <f t="shared" si="44"/>
        <v>0</v>
      </c>
      <c r="BZ41" s="70">
        <f t="shared" si="45"/>
        <v>0</v>
      </c>
      <c r="CA41" s="127" t="s">
        <v>516</v>
      </c>
    </row>
    <row r="42" spans="1:79" ht="110.25">
      <c r="A42" s="14" t="s">
        <v>255</v>
      </c>
      <c r="B42" s="44" t="s">
        <v>256</v>
      </c>
      <c r="C42" s="45" t="s">
        <v>257</v>
      </c>
      <c r="D42" s="45">
        <v>0.65600000000000003</v>
      </c>
      <c r="E42" s="67">
        <f t="shared" si="257"/>
        <v>0</v>
      </c>
      <c r="F42" s="67">
        <f t="shared" si="258"/>
        <v>0</v>
      </c>
      <c r="G42" s="67">
        <f t="shared" si="259"/>
        <v>0</v>
      </c>
      <c r="H42" s="67">
        <f t="shared" si="260"/>
        <v>0</v>
      </c>
      <c r="I42" s="67">
        <f t="shared" si="261"/>
        <v>0</v>
      </c>
      <c r="J42" s="67">
        <f t="shared" si="262"/>
        <v>0</v>
      </c>
      <c r="K42" s="68">
        <f t="shared" si="263"/>
        <v>0</v>
      </c>
      <c r="L42" s="17">
        <v>0</v>
      </c>
      <c r="M42" s="17">
        <v>0</v>
      </c>
      <c r="N42" s="17">
        <v>0</v>
      </c>
      <c r="O42" s="17">
        <v>0</v>
      </c>
      <c r="P42" s="17">
        <v>0</v>
      </c>
      <c r="Q42" s="17">
        <v>0</v>
      </c>
      <c r="R42" s="48">
        <v>0</v>
      </c>
      <c r="S42" s="17">
        <v>0</v>
      </c>
      <c r="T42" s="17">
        <v>0</v>
      </c>
      <c r="U42" s="17">
        <v>0</v>
      </c>
      <c r="V42" s="17">
        <v>0</v>
      </c>
      <c r="W42" s="17">
        <v>0</v>
      </c>
      <c r="X42" s="17">
        <v>0</v>
      </c>
      <c r="Y42" s="17">
        <v>0</v>
      </c>
      <c r="Z42" s="17">
        <v>0</v>
      </c>
      <c r="AA42" s="17">
        <v>0</v>
      </c>
      <c r="AB42" s="17">
        <v>0</v>
      </c>
      <c r="AC42" s="17">
        <v>0</v>
      </c>
      <c r="AD42" s="17">
        <v>0</v>
      </c>
      <c r="AE42" s="17">
        <v>0</v>
      </c>
      <c r="AF42" s="48">
        <v>0</v>
      </c>
      <c r="AG42" s="17">
        <v>0</v>
      </c>
      <c r="AH42" s="17">
        <v>0</v>
      </c>
      <c r="AI42" s="17">
        <v>0</v>
      </c>
      <c r="AJ42" s="17">
        <v>0</v>
      </c>
      <c r="AK42" s="17">
        <v>0</v>
      </c>
      <c r="AL42" s="17">
        <v>0</v>
      </c>
      <c r="AM42" s="48">
        <v>0</v>
      </c>
      <c r="AN42" s="67">
        <f t="shared" si="204"/>
        <v>0</v>
      </c>
      <c r="AO42" s="67">
        <f t="shared" si="205"/>
        <v>0</v>
      </c>
      <c r="AP42" s="67">
        <f t="shared" si="206"/>
        <v>0</v>
      </c>
      <c r="AQ42" s="67">
        <f t="shared" si="207"/>
        <v>0</v>
      </c>
      <c r="AR42" s="67">
        <f t="shared" si="208"/>
        <v>0</v>
      </c>
      <c r="AS42" s="67">
        <f t="shared" si="209"/>
        <v>0</v>
      </c>
      <c r="AT42" s="68">
        <f t="shared" si="210"/>
        <v>0</v>
      </c>
      <c r="AU42" s="17">
        <v>0</v>
      </c>
      <c r="AV42" s="17">
        <v>0</v>
      </c>
      <c r="AW42" s="17">
        <v>0</v>
      </c>
      <c r="AX42" s="17">
        <v>0</v>
      </c>
      <c r="AY42" s="17">
        <v>0</v>
      </c>
      <c r="AZ42" s="17">
        <v>0</v>
      </c>
      <c r="BA42" s="48">
        <v>0</v>
      </c>
      <c r="BB42" s="17">
        <v>0</v>
      </c>
      <c r="BC42" s="17">
        <v>0</v>
      </c>
      <c r="BD42" s="17">
        <v>0</v>
      </c>
      <c r="BE42" s="17">
        <v>0</v>
      </c>
      <c r="BF42" s="17">
        <v>0</v>
      </c>
      <c r="BG42" s="17">
        <v>0</v>
      </c>
      <c r="BH42" s="17">
        <v>0</v>
      </c>
      <c r="BI42" s="17">
        <v>0</v>
      </c>
      <c r="BJ42" s="17">
        <v>0</v>
      </c>
      <c r="BK42" s="17">
        <v>0</v>
      </c>
      <c r="BL42" s="17">
        <v>0</v>
      </c>
      <c r="BM42" s="17">
        <v>0</v>
      </c>
      <c r="BN42" s="17">
        <v>0</v>
      </c>
      <c r="BO42" s="48">
        <v>0</v>
      </c>
      <c r="BP42" s="17">
        <v>0</v>
      </c>
      <c r="BQ42" s="17">
        <v>0</v>
      </c>
      <c r="BR42" s="17">
        <v>0</v>
      </c>
      <c r="BS42" s="17">
        <v>0</v>
      </c>
      <c r="BT42" s="17">
        <v>0</v>
      </c>
      <c r="BU42" s="17">
        <v>0</v>
      </c>
      <c r="BV42" s="17">
        <v>0</v>
      </c>
      <c r="BW42" s="69">
        <f t="shared" si="237"/>
        <v>0</v>
      </c>
      <c r="BX42" s="70">
        <f t="shared" si="43"/>
        <v>0</v>
      </c>
      <c r="BY42" s="69">
        <f t="shared" si="44"/>
        <v>0</v>
      </c>
      <c r="BZ42" s="70">
        <f t="shared" si="45"/>
        <v>0</v>
      </c>
      <c r="CA42" s="127" t="s">
        <v>517</v>
      </c>
    </row>
    <row r="43" spans="1:79" ht="63">
      <c r="A43" s="14" t="s">
        <v>258</v>
      </c>
      <c r="B43" s="44" t="s">
        <v>259</v>
      </c>
      <c r="C43" s="45" t="s">
        <v>260</v>
      </c>
      <c r="D43" s="45">
        <v>7.4999999999999997E-2</v>
      </c>
      <c r="E43" s="67">
        <f t="shared" si="257"/>
        <v>0</v>
      </c>
      <c r="F43" s="67">
        <f t="shared" si="258"/>
        <v>0</v>
      </c>
      <c r="G43" s="67">
        <f t="shared" si="259"/>
        <v>0</v>
      </c>
      <c r="H43" s="67">
        <f t="shared" si="260"/>
        <v>0</v>
      </c>
      <c r="I43" s="67">
        <f t="shared" si="261"/>
        <v>0</v>
      </c>
      <c r="J43" s="67">
        <f t="shared" si="262"/>
        <v>0</v>
      </c>
      <c r="K43" s="68">
        <f t="shared" si="263"/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48">
        <v>0</v>
      </c>
      <c r="S43" s="17">
        <v>0</v>
      </c>
      <c r="T43" s="17">
        <v>0</v>
      </c>
      <c r="U43" s="17">
        <v>0</v>
      </c>
      <c r="V43" s="17">
        <v>0</v>
      </c>
      <c r="W43" s="17">
        <v>0</v>
      </c>
      <c r="X43" s="17">
        <v>0</v>
      </c>
      <c r="Y43" s="17">
        <v>0</v>
      </c>
      <c r="Z43" s="17">
        <v>0</v>
      </c>
      <c r="AA43" s="17">
        <v>0</v>
      </c>
      <c r="AB43" s="17">
        <v>0</v>
      </c>
      <c r="AC43" s="17">
        <v>0</v>
      </c>
      <c r="AD43" s="17">
        <v>0</v>
      </c>
      <c r="AE43" s="17">
        <v>0</v>
      </c>
      <c r="AF43" s="48">
        <v>0</v>
      </c>
      <c r="AG43" s="17">
        <v>0</v>
      </c>
      <c r="AH43" s="17">
        <v>0</v>
      </c>
      <c r="AI43" s="17">
        <v>0</v>
      </c>
      <c r="AJ43" s="17">
        <v>0</v>
      </c>
      <c r="AK43" s="17">
        <v>0</v>
      </c>
      <c r="AL43" s="17">
        <v>0</v>
      </c>
      <c r="AM43" s="48">
        <v>0</v>
      </c>
      <c r="AN43" s="67">
        <f t="shared" si="204"/>
        <v>0</v>
      </c>
      <c r="AO43" s="67">
        <f t="shared" si="205"/>
        <v>0</v>
      </c>
      <c r="AP43" s="67">
        <f t="shared" si="206"/>
        <v>0</v>
      </c>
      <c r="AQ43" s="67">
        <f t="shared" si="207"/>
        <v>0</v>
      </c>
      <c r="AR43" s="67">
        <f t="shared" si="208"/>
        <v>0</v>
      </c>
      <c r="AS43" s="67">
        <f t="shared" si="209"/>
        <v>0</v>
      </c>
      <c r="AT43" s="68">
        <f t="shared" si="210"/>
        <v>0</v>
      </c>
      <c r="AU43" s="17">
        <v>0</v>
      </c>
      <c r="AV43" s="17">
        <v>0</v>
      </c>
      <c r="AW43" s="17">
        <v>0</v>
      </c>
      <c r="AX43" s="17">
        <v>0</v>
      </c>
      <c r="AY43" s="17">
        <v>0</v>
      </c>
      <c r="AZ43" s="17">
        <v>0</v>
      </c>
      <c r="BA43" s="48">
        <v>0</v>
      </c>
      <c r="BB43" s="17">
        <v>0</v>
      </c>
      <c r="BC43" s="17">
        <v>0</v>
      </c>
      <c r="BD43" s="17">
        <v>0</v>
      </c>
      <c r="BE43" s="17">
        <v>0</v>
      </c>
      <c r="BF43" s="17">
        <v>0</v>
      </c>
      <c r="BG43" s="17">
        <v>0</v>
      </c>
      <c r="BH43" s="17">
        <v>0</v>
      </c>
      <c r="BI43" s="17">
        <v>0</v>
      </c>
      <c r="BJ43" s="17">
        <v>0</v>
      </c>
      <c r="BK43" s="17">
        <v>0</v>
      </c>
      <c r="BL43" s="17">
        <v>0</v>
      </c>
      <c r="BM43" s="17">
        <v>0</v>
      </c>
      <c r="BN43" s="17">
        <v>0</v>
      </c>
      <c r="BO43" s="48">
        <v>0</v>
      </c>
      <c r="BP43" s="17">
        <v>0</v>
      </c>
      <c r="BQ43" s="17">
        <v>0</v>
      </c>
      <c r="BR43" s="17">
        <v>0</v>
      </c>
      <c r="BS43" s="17">
        <v>0</v>
      </c>
      <c r="BT43" s="17">
        <v>0</v>
      </c>
      <c r="BU43" s="17">
        <v>0</v>
      </c>
      <c r="BV43" s="17">
        <v>0</v>
      </c>
      <c r="BW43" s="69">
        <f t="shared" si="237"/>
        <v>0</v>
      </c>
      <c r="BX43" s="70">
        <f t="shared" si="43"/>
        <v>0</v>
      </c>
      <c r="BY43" s="69">
        <f t="shared" si="44"/>
        <v>0</v>
      </c>
      <c r="BZ43" s="70">
        <f t="shared" si="45"/>
        <v>0</v>
      </c>
      <c r="CA43" s="127" t="s">
        <v>517</v>
      </c>
    </row>
    <row r="44" spans="1:79" ht="47.25">
      <c r="A44" s="39" t="s">
        <v>261</v>
      </c>
      <c r="B44" s="40" t="s">
        <v>262</v>
      </c>
      <c r="C44" s="41" t="s">
        <v>99</v>
      </c>
      <c r="D44" s="62">
        <f t="shared" ref="D44:AM44" si="264">SUM(D45)</f>
        <v>0</v>
      </c>
      <c r="E44" s="62">
        <f t="shared" si="264"/>
        <v>0</v>
      </c>
      <c r="F44" s="62">
        <f t="shared" si="264"/>
        <v>0</v>
      </c>
      <c r="G44" s="62">
        <f t="shared" si="264"/>
        <v>0</v>
      </c>
      <c r="H44" s="62">
        <f t="shared" si="264"/>
        <v>0</v>
      </c>
      <c r="I44" s="62">
        <f t="shared" si="264"/>
        <v>0</v>
      </c>
      <c r="J44" s="62">
        <f t="shared" si="264"/>
        <v>0</v>
      </c>
      <c r="K44" s="42">
        <f t="shared" si="264"/>
        <v>0</v>
      </c>
      <c r="L44" s="62">
        <f t="shared" si="264"/>
        <v>0</v>
      </c>
      <c r="M44" s="62">
        <f t="shared" si="264"/>
        <v>0</v>
      </c>
      <c r="N44" s="62">
        <f t="shared" si="264"/>
        <v>0</v>
      </c>
      <c r="O44" s="62">
        <f t="shared" si="264"/>
        <v>0</v>
      </c>
      <c r="P44" s="62">
        <f t="shared" si="264"/>
        <v>0</v>
      </c>
      <c r="Q44" s="62">
        <f t="shared" si="264"/>
        <v>0</v>
      </c>
      <c r="R44" s="42">
        <f t="shared" si="264"/>
        <v>0</v>
      </c>
      <c r="S44" s="62">
        <f t="shared" si="264"/>
        <v>0</v>
      </c>
      <c r="T44" s="62">
        <f t="shared" si="264"/>
        <v>0</v>
      </c>
      <c r="U44" s="41" t="str">
        <f t="shared" ref="U44" si="265">IF(NOT(SUM(U45)=0),SUM(U45),"нд")</f>
        <v>нд</v>
      </c>
      <c r="V44" s="62">
        <f t="shared" si="264"/>
        <v>0</v>
      </c>
      <c r="W44" s="41" t="str">
        <f t="shared" ref="W44" si="266">IF(NOT(SUM(W45)=0),SUM(W45),"нд")</f>
        <v>нд</v>
      </c>
      <c r="X44" s="62">
        <f t="shared" si="264"/>
        <v>0</v>
      </c>
      <c r="Y44" s="42" t="str">
        <f t="shared" ref="Y44" si="267">IF(NOT(SUM(Y45)=0),SUM(Y45),"нд")</f>
        <v>нд</v>
      </c>
      <c r="Z44" s="62">
        <f t="shared" si="264"/>
        <v>0</v>
      </c>
      <c r="AA44" s="62">
        <f t="shared" si="264"/>
        <v>0</v>
      </c>
      <c r="AB44" s="41" t="str">
        <f t="shared" ref="AB44" si="268">IF(NOT(SUM(AB45)=0),SUM(AB45),"нд")</f>
        <v>нд</v>
      </c>
      <c r="AC44" s="62">
        <f t="shared" si="264"/>
        <v>0</v>
      </c>
      <c r="AD44" s="41" t="str">
        <f t="shared" ref="AD44" si="269">IF(NOT(SUM(AD45)=0),SUM(AD45),"нд")</f>
        <v>нд</v>
      </c>
      <c r="AE44" s="62">
        <f t="shared" si="264"/>
        <v>0</v>
      </c>
      <c r="AF44" s="42">
        <f t="shared" si="264"/>
        <v>0</v>
      </c>
      <c r="AG44" s="62">
        <f t="shared" si="264"/>
        <v>0</v>
      </c>
      <c r="AH44" s="62">
        <f t="shared" si="264"/>
        <v>0</v>
      </c>
      <c r="AI44" s="41" t="str">
        <f t="shared" ref="AI44" si="270">IF(NOT(SUM(AI45)=0),SUM(AI45),"нд")</f>
        <v>нд</v>
      </c>
      <c r="AJ44" s="62">
        <f t="shared" si="264"/>
        <v>0</v>
      </c>
      <c r="AK44" s="41" t="str">
        <f t="shared" ref="AK44" si="271">IF(NOT(SUM(AK45)=0),SUM(AK45),"нд")</f>
        <v>нд</v>
      </c>
      <c r="AL44" s="62">
        <f t="shared" si="264"/>
        <v>0</v>
      </c>
      <c r="AM44" s="42">
        <f t="shared" si="264"/>
        <v>0</v>
      </c>
      <c r="AN44" s="62">
        <f t="shared" ref="AN44:AT44" si="272">SUM(AN45)</f>
        <v>0</v>
      </c>
      <c r="AO44" s="62">
        <f t="shared" si="272"/>
        <v>0</v>
      </c>
      <c r="AP44" s="62">
        <f t="shared" si="272"/>
        <v>0</v>
      </c>
      <c r="AQ44" s="62">
        <f t="shared" si="272"/>
        <v>0</v>
      </c>
      <c r="AR44" s="62">
        <f t="shared" si="272"/>
        <v>0</v>
      </c>
      <c r="AS44" s="62">
        <f t="shared" si="272"/>
        <v>0</v>
      </c>
      <c r="AT44" s="42">
        <f t="shared" si="272"/>
        <v>0</v>
      </c>
      <c r="AU44" s="62">
        <f t="shared" ref="AU44:BC44" si="273">SUM(AU45)</f>
        <v>0</v>
      </c>
      <c r="AV44" s="62">
        <f t="shared" si="273"/>
        <v>0</v>
      </c>
      <c r="AW44" s="62">
        <f t="shared" si="273"/>
        <v>0</v>
      </c>
      <c r="AX44" s="62">
        <f t="shared" si="273"/>
        <v>0</v>
      </c>
      <c r="AY44" s="62">
        <f t="shared" si="273"/>
        <v>0</v>
      </c>
      <c r="AZ44" s="62">
        <f t="shared" si="273"/>
        <v>0</v>
      </c>
      <c r="BA44" s="42">
        <f t="shared" si="273"/>
        <v>0</v>
      </c>
      <c r="BB44" s="62">
        <f t="shared" ref="BB44:BG44" si="274">SUM(BB45)</f>
        <v>0</v>
      </c>
      <c r="BC44" s="62">
        <f t="shared" si="273"/>
        <v>0</v>
      </c>
      <c r="BD44" s="62">
        <f t="shared" si="274"/>
        <v>0</v>
      </c>
      <c r="BE44" s="62">
        <f t="shared" si="274"/>
        <v>0</v>
      </c>
      <c r="BF44" s="62">
        <f t="shared" si="274"/>
        <v>0</v>
      </c>
      <c r="BG44" s="62">
        <f t="shared" si="274"/>
        <v>0</v>
      </c>
      <c r="BH44" s="62">
        <f t="shared" ref="BH44:BO44" si="275">SUM(BH45)</f>
        <v>0</v>
      </c>
      <c r="BI44" s="62">
        <f t="shared" si="275"/>
        <v>0</v>
      </c>
      <c r="BJ44" s="62">
        <f t="shared" si="275"/>
        <v>0</v>
      </c>
      <c r="BK44" s="62">
        <f t="shared" si="275"/>
        <v>0</v>
      </c>
      <c r="BL44" s="62">
        <f t="shared" si="275"/>
        <v>0</v>
      </c>
      <c r="BM44" s="62">
        <f t="shared" si="275"/>
        <v>0</v>
      </c>
      <c r="BN44" s="62">
        <f t="shared" si="275"/>
        <v>0</v>
      </c>
      <c r="BO44" s="42">
        <f t="shared" si="275"/>
        <v>0</v>
      </c>
      <c r="BP44" s="62">
        <f t="shared" ref="BP44:BW44" si="276">SUM(BP45)</f>
        <v>0</v>
      </c>
      <c r="BQ44" s="62">
        <f t="shared" si="276"/>
        <v>0</v>
      </c>
      <c r="BR44" s="62">
        <f t="shared" si="276"/>
        <v>0</v>
      </c>
      <c r="BS44" s="62">
        <f t="shared" si="276"/>
        <v>0</v>
      </c>
      <c r="BT44" s="62">
        <f t="shared" si="276"/>
        <v>0</v>
      </c>
      <c r="BU44" s="62">
        <f t="shared" si="276"/>
        <v>0</v>
      </c>
      <c r="BV44" s="62">
        <f t="shared" si="276"/>
        <v>0</v>
      </c>
      <c r="BW44" s="62">
        <f t="shared" si="276"/>
        <v>0</v>
      </c>
      <c r="BX44" s="88">
        <f t="shared" si="43"/>
        <v>0</v>
      </c>
      <c r="BY44" s="112">
        <f t="shared" si="44"/>
        <v>0</v>
      </c>
      <c r="BZ44" s="113">
        <f t="shared" si="45"/>
        <v>0</v>
      </c>
      <c r="CA44" s="126" t="s">
        <v>461</v>
      </c>
    </row>
    <row r="45" spans="1:79">
      <c r="A45" s="25" t="s">
        <v>100</v>
      </c>
      <c r="B45" s="25" t="s">
        <v>100</v>
      </c>
      <c r="C45" s="25" t="s">
        <v>100</v>
      </c>
      <c r="D45" s="65">
        <v>0</v>
      </c>
      <c r="E45" s="67">
        <f t="shared" ref="E45" si="277">L45+S45+Z45+AG45</f>
        <v>0</v>
      </c>
      <c r="F45" s="67">
        <f t="shared" ref="F45" si="278">M45+T45+AA45+AH45</f>
        <v>0</v>
      </c>
      <c r="G45" s="67">
        <f t="shared" ref="G45" si="279">N45+U45+AB45+AI45</f>
        <v>0</v>
      </c>
      <c r="H45" s="67">
        <f t="shared" ref="H45" si="280">O45+V45+AC45+AJ45</f>
        <v>0</v>
      </c>
      <c r="I45" s="67">
        <f t="shared" ref="I45" si="281">P45+W45+AD45+AK45</f>
        <v>0</v>
      </c>
      <c r="J45" s="67">
        <f t="shared" ref="J45" si="282">Q45+X45+AE45+AL45</f>
        <v>0</v>
      </c>
      <c r="K45" s="68">
        <f t="shared" ref="K45" si="283">R45+Y45+AF45+AM45</f>
        <v>0</v>
      </c>
      <c r="L45" s="17">
        <v>0</v>
      </c>
      <c r="M45" s="17">
        <v>0</v>
      </c>
      <c r="N45" s="17">
        <v>0</v>
      </c>
      <c r="O45" s="17">
        <v>0</v>
      </c>
      <c r="P45" s="17">
        <v>0</v>
      </c>
      <c r="Q45" s="17">
        <v>0</v>
      </c>
      <c r="R45" s="48">
        <v>0</v>
      </c>
      <c r="S45" s="17">
        <v>0</v>
      </c>
      <c r="T45" s="17">
        <v>0</v>
      </c>
      <c r="U45" s="17">
        <v>0</v>
      </c>
      <c r="V45" s="17">
        <v>0</v>
      </c>
      <c r="W45" s="17">
        <v>0</v>
      </c>
      <c r="X45" s="17">
        <v>0</v>
      </c>
      <c r="Y45" s="17">
        <v>0</v>
      </c>
      <c r="Z45" s="17">
        <v>0</v>
      </c>
      <c r="AA45" s="17">
        <v>0</v>
      </c>
      <c r="AB45" s="17">
        <v>0</v>
      </c>
      <c r="AC45" s="17">
        <v>0</v>
      </c>
      <c r="AD45" s="17">
        <v>0</v>
      </c>
      <c r="AE45" s="17">
        <v>0</v>
      </c>
      <c r="AF45" s="48">
        <v>0</v>
      </c>
      <c r="AG45" s="17">
        <v>0</v>
      </c>
      <c r="AH45" s="17">
        <v>0</v>
      </c>
      <c r="AI45" s="17">
        <v>0</v>
      </c>
      <c r="AJ45" s="17">
        <v>0</v>
      </c>
      <c r="AK45" s="17">
        <v>0</v>
      </c>
      <c r="AL45" s="17">
        <v>0</v>
      </c>
      <c r="AM45" s="48">
        <v>0</v>
      </c>
      <c r="AN45" s="67">
        <f t="shared" si="204"/>
        <v>0</v>
      </c>
      <c r="AO45" s="67">
        <f t="shared" si="205"/>
        <v>0</v>
      </c>
      <c r="AP45" s="67">
        <f t="shared" si="206"/>
        <v>0</v>
      </c>
      <c r="AQ45" s="67">
        <f t="shared" si="207"/>
        <v>0</v>
      </c>
      <c r="AR45" s="67">
        <f t="shared" si="208"/>
        <v>0</v>
      </c>
      <c r="AS45" s="67">
        <f t="shared" si="209"/>
        <v>0</v>
      </c>
      <c r="AT45" s="68">
        <f t="shared" si="210"/>
        <v>0</v>
      </c>
      <c r="AU45" s="17">
        <v>0</v>
      </c>
      <c r="AV45" s="17">
        <v>0</v>
      </c>
      <c r="AW45" s="17">
        <v>0</v>
      </c>
      <c r="AX45" s="17">
        <v>0</v>
      </c>
      <c r="AY45" s="17">
        <v>0</v>
      </c>
      <c r="AZ45" s="17">
        <v>0</v>
      </c>
      <c r="BA45" s="48">
        <v>0</v>
      </c>
      <c r="BB45" s="17">
        <v>0</v>
      </c>
      <c r="BC45" s="17">
        <v>0</v>
      </c>
      <c r="BD45" s="17">
        <v>0</v>
      </c>
      <c r="BE45" s="17">
        <v>0</v>
      </c>
      <c r="BF45" s="17">
        <v>0</v>
      </c>
      <c r="BG45" s="17">
        <v>0</v>
      </c>
      <c r="BH45" s="17">
        <v>0</v>
      </c>
      <c r="BI45" s="17">
        <v>0</v>
      </c>
      <c r="BJ45" s="17">
        <v>0</v>
      </c>
      <c r="BK45" s="17">
        <v>0</v>
      </c>
      <c r="BL45" s="17">
        <v>0</v>
      </c>
      <c r="BM45" s="17">
        <v>0</v>
      </c>
      <c r="BN45" s="17">
        <v>0</v>
      </c>
      <c r="BO45" s="48">
        <v>0</v>
      </c>
      <c r="BP45" s="17">
        <v>0</v>
      </c>
      <c r="BQ45" s="17">
        <v>0</v>
      </c>
      <c r="BR45" s="17">
        <v>0</v>
      </c>
      <c r="BS45" s="17">
        <v>0</v>
      </c>
      <c r="BT45" s="17">
        <v>0</v>
      </c>
      <c r="BU45" s="17">
        <v>0</v>
      </c>
      <c r="BV45" s="17">
        <v>0</v>
      </c>
      <c r="BW45" s="69">
        <f t="shared" si="237"/>
        <v>0</v>
      </c>
      <c r="BX45" s="70">
        <f t="shared" si="43"/>
        <v>0</v>
      </c>
      <c r="BY45" s="69">
        <f t="shared" si="44"/>
        <v>0</v>
      </c>
      <c r="BZ45" s="70">
        <f t="shared" si="45"/>
        <v>0</v>
      </c>
      <c r="CA45" s="127" t="s">
        <v>518</v>
      </c>
    </row>
    <row r="46" spans="1:79" ht="31.5">
      <c r="A46" s="34" t="s">
        <v>263</v>
      </c>
      <c r="B46" s="35" t="s">
        <v>264</v>
      </c>
      <c r="C46" s="36" t="s">
        <v>99</v>
      </c>
      <c r="D46" s="37">
        <f t="shared" ref="D46" si="284">SUM(D47,D49)</f>
        <v>0</v>
      </c>
      <c r="E46" s="37">
        <f t="shared" ref="E46:AM46" si="285">SUM(E47,E49)</f>
        <v>0</v>
      </c>
      <c r="F46" s="37">
        <f t="shared" si="285"/>
        <v>0</v>
      </c>
      <c r="G46" s="37">
        <f t="shared" si="285"/>
        <v>0</v>
      </c>
      <c r="H46" s="37">
        <f t="shared" si="285"/>
        <v>0</v>
      </c>
      <c r="I46" s="37">
        <f t="shared" si="285"/>
        <v>0</v>
      </c>
      <c r="J46" s="37">
        <f t="shared" si="285"/>
        <v>0</v>
      </c>
      <c r="K46" s="38">
        <f t="shared" si="285"/>
        <v>0</v>
      </c>
      <c r="L46" s="37">
        <f t="shared" si="285"/>
        <v>0</v>
      </c>
      <c r="M46" s="37">
        <f t="shared" si="285"/>
        <v>0</v>
      </c>
      <c r="N46" s="37">
        <f t="shared" si="285"/>
        <v>0</v>
      </c>
      <c r="O46" s="37">
        <f t="shared" si="285"/>
        <v>0</v>
      </c>
      <c r="P46" s="37">
        <f t="shared" si="285"/>
        <v>0</v>
      </c>
      <c r="Q46" s="37">
        <f t="shared" si="285"/>
        <v>0</v>
      </c>
      <c r="R46" s="38">
        <f t="shared" si="285"/>
        <v>0</v>
      </c>
      <c r="S46" s="37">
        <f t="shared" si="285"/>
        <v>0</v>
      </c>
      <c r="T46" s="37">
        <f t="shared" si="285"/>
        <v>0</v>
      </c>
      <c r="U46" s="37">
        <f t="shared" si="285"/>
        <v>0</v>
      </c>
      <c r="V46" s="37">
        <f t="shared" si="285"/>
        <v>0</v>
      </c>
      <c r="W46" s="37">
        <f t="shared" si="285"/>
        <v>0</v>
      </c>
      <c r="X46" s="37">
        <f t="shared" si="285"/>
        <v>0</v>
      </c>
      <c r="Y46" s="37">
        <f t="shared" si="285"/>
        <v>0</v>
      </c>
      <c r="Z46" s="37">
        <f t="shared" si="285"/>
        <v>0</v>
      </c>
      <c r="AA46" s="37">
        <f t="shared" si="285"/>
        <v>0</v>
      </c>
      <c r="AB46" s="37">
        <f t="shared" si="285"/>
        <v>0</v>
      </c>
      <c r="AC46" s="37">
        <f t="shared" si="285"/>
        <v>0</v>
      </c>
      <c r="AD46" s="37">
        <f t="shared" si="285"/>
        <v>0</v>
      </c>
      <c r="AE46" s="37">
        <f t="shared" si="285"/>
        <v>0</v>
      </c>
      <c r="AF46" s="37">
        <f t="shared" si="285"/>
        <v>0</v>
      </c>
      <c r="AG46" s="37">
        <f t="shared" si="285"/>
        <v>0</v>
      </c>
      <c r="AH46" s="37">
        <f t="shared" si="285"/>
        <v>0</v>
      </c>
      <c r="AI46" s="37">
        <f t="shared" si="285"/>
        <v>0</v>
      </c>
      <c r="AJ46" s="37">
        <f t="shared" si="285"/>
        <v>0</v>
      </c>
      <c r="AK46" s="37">
        <f t="shared" si="285"/>
        <v>0</v>
      </c>
      <c r="AL46" s="37">
        <f t="shared" si="285"/>
        <v>0</v>
      </c>
      <c r="AM46" s="37">
        <f t="shared" si="285"/>
        <v>0</v>
      </c>
      <c r="AN46" s="37">
        <f t="shared" ref="AN46:AT46" si="286">SUM(AN47,AN49)</f>
        <v>0</v>
      </c>
      <c r="AO46" s="37">
        <f t="shared" si="286"/>
        <v>0</v>
      </c>
      <c r="AP46" s="37">
        <f t="shared" si="286"/>
        <v>0</v>
      </c>
      <c r="AQ46" s="37">
        <f t="shared" si="286"/>
        <v>0</v>
      </c>
      <c r="AR46" s="37">
        <f t="shared" si="286"/>
        <v>0</v>
      </c>
      <c r="AS46" s="37">
        <f t="shared" si="286"/>
        <v>0</v>
      </c>
      <c r="AT46" s="38">
        <f t="shared" si="286"/>
        <v>0</v>
      </c>
      <c r="AU46" s="37">
        <f t="shared" ref="AU46:BA46" si="287">SUM(AU47,AU49)</f>
        <v>0</v>
      </c>
      <c r="AV46" s="37">
        <f t="shared" si="287"/>
        <v>0</v>
      </c>
      <c r="AW46" s="37">
        <f t="shared" ref="AW46" si="288">SUM(AW47,AW49)</f>
        <v>0</v>
      </c>
      <c r="AX46" s="37">
        <f t="shared" si="287"/>
        <v>0</v>
      </c>
      <c r="AY46" s="37">
        <f t="shared" si="287"/>
        <v>0</v>
      </c>
      <c r="AZ46" s="37">
        <f t="shared" si="287"/>
        <v>0</v>
      </c>
      <c r="BA46" s="38">
        <f t="shared" si="287"/>
        <v>0</v>
      </c>
      <c r="BB46" s="37">
        <f t="shared" ref="BB46:BH46" si="289">SUM(BB47,BB49)</f>
        <v>0</v>
      </c>
      <c r="BC46" s="37">
        <f t="shared" si="289"/>
        <v>0</v>
      </c>
      <c r="BD46" s="37">
        <f t="shared" si="289"/>
        <v>0</v>
      </c>
      <c r="BE46" s="37">
        <f t="shared" si="289"/>
        <v>0</v>
      </c>
      <c r="BF46" s="37">
        <f t="shared" si="289"/>
        <v>0</v>
      </c>
      <c r="BG46" s="37">
        <f t="shared" si="289"/>
        <v>0</v>
      </c>
      <c r="BH46" s="37">
        <f t="shared" si="289"/>
        <v>0</v>
      </c>
      <c r="BI46" s="37">
        <f t="shared" ref="BI46:BO46" si="290">SUM(BI47,BI49)</f>
        <v>0</v>
      </c>
      <c r="BJ46" s="37">
        <f t="shared" si="290"/>
        <v>0</v>
      </c>
      <c r="BK46" s="37">
        <f t="shared" ref="BK46" si="291">SUM(BK47,BK49)</f>
        <v>0</v>
      </c>
      <c r="BL46" s="37">
        <f t="shared" si="290"/>
        <v>0</v>
      </c>
      <c r="BM46" s="37">
        <f t="shared" si="290"/>
        <v>0</v>
      </c>
      <c r="BN46" s="37">
        <f t="shared" si="290"/>
        <v>0</v>
      </c>
      <c r="BO46" s="38">
        <f t="shared" si="290"/>
        <v>0</v>
      </c>
      <c r="BP46" s="37">
        <f t="shared" ref="BP46:BV46" si="292">SUM(BP47,BP49)</f>
        <v>0</v>
      </c>
      <c r="BQ46" s="37">
        <f t="shared" si="292"/>
        <v>0</v>
      </c>
      <c r="BR46" s="37">
        <f t="shared" si="292"/>
        <v>0</v>
      </c>
      <c r="BS46" s="37">
        <f t="shared" si="292"/>
        <v>0</v>
      </c>
      <c r="BT46" s="37">
        <f t="shared" si="292"/>
        <v>0</v>
      </c>
      <c r="BU46" s="37">
        <f t="shared" si="292"/>
        <v>0</v>
      </c>
      <c r="BV46" s="37">
        <f t="shared" si="292"/>
        <v>0</v>
      </c>
      <c r="BW46" s="37">
        <f t="shared" ref="BW46" si="293">SUM(BW47,BW49)</f>
        <v>0</v>
      </c>
      <c r="BX46" s="91">
        <f t="shared" si="43"/>
        <v>0</v>
      </c>
      <c r="BY46" s="110">
        <f t="shared" si="44"/>
        <v>0</v>
      </c>
      <c r="BZ46" s="111">
        <f t="shared" si="45"/>
        <v>0</v>
      </c>
      <c r="CA46" s="125" t="s">
        <v>461</v>
      </c>
    </row>
    <row r="47" spans="1:79" ht="63">
      <c r="A47" s="39" t="s">
        <v>265</v>
      </c>
      <c r="B47" s="40" t="s">
        <v>266</v>
      </c>
      <c r="C47" s="41" t="s">
        <v>99</v>
      </c>
      <c r="D47" s="62">
        <f t="shared" ref="D47:AT47" si="294">SUM(D48)</f>
        <v>0</v>
      </c>
      <c r="E47" s="62">
        <f t="shared" si="294"/>
        <v>0</v>
      </c>
      <c r="F47" s="62">
        <f t="shared" si="294"/>
        <v>0</v>
      </c>
      <c r="G47" s="62">
        <f t="shared" si="294"/>
        <v>0</v>
      </c>
      <c r="H47" s="62">
        <f t="shared" si="294"/>
        <v>0</v>
      </c>
      <c r="I47" s="62">
        <f t="shared" si="294"/>
        <v>0</v>
      </c>
      <c r="J47" s="62">
        <f t="shared" si="294"/>
        <v>0</v>
      </c>
      <c r="K47" s="42">
        <f t="shared" si="294"/>
        <v>0</v>
      </c>
      <c r="L47" s="62">
        <f t="shared" si="294"/>
        <v>0</v>
      </c>
      <c r="M47" s="62">
        <f t="shared" si="294"/>
        <v>0</v>
      </c>
      <c r="N47" s="62">
        <f t="shared" si="294"/>
        <v>0</v>
      </c>
      <c r="O47" s="62">
        <f t="shared" si="294"/>
        <v>0</v>
      </c>
      <c r="P47" s="62">
        <f t="shared" si="294"/>
        <v>0</v>
      </c>
      <c r="Q47" s="62">
        <f t="shared" si="294"/>
        <v>0</v>
      </c>
      <c r="R47" s="42">
        <f t="shared" si="294"/>
        <v>0</v>
      </c>
      <c r="S47" s="62">
        <f t="shared" si="294"/>
        <v>0</v>
      </c>
      <c r="T47" s="62">
        <f t="shared" si="294"/>
        <v>0</v>
      </c>
      <c r="U47" s="62">
        <f t="shared" si="294"/>
        <v>0</v>
      </c>
      <c r="V47" s="62">
        <f t="shared" si="294"/>
        <v>0</v>
      </c>
      <c r="W47" s="62">
        <f t="shared" si="294"/>
        <v>0</v>
      </c>
      <c r="X47" s="62">
        <f t="shared" si="294"/>
        <v>0</v>
      </c>
      <c r="Y47" s="62">
        <f t="shared" si="294"/>
        <v>0</v>
      </c>
      <c r="Z47" s="62">
        <f t="shared" si="294"/>
        <v>0</v>
      </c>
      <c r="AA47" s="62">
        <f t="shared" si="294"/>
        <v>0</v>
      </c>
      <c r="AB47" s="62">
        <f t="shared" si="294"/>
        <v>0</v>
      </c>
      <c r="AC47" s="62">
        <f t="shared" si="294"/>
        <v>0</v>
      </c>
      <c r="AD47" s="62">
        <f t="shared" si="294"/>
        <v>0</v>
      </c>
      <c r="AE47" s="62">
        <f t="shared" si="294"/>
        <v>0</v>
      </c>
      <c r="AF47" s="62">
        <f t="shared" si="294"/>
        <v>0</v>
      </c>
      <c r="AG47" s="62">
        <f t="shared" si="294"/>
        <v>0</v>
      </c>
      <c r="AH47" s="62">
        <f t="shared" si="294"/>
        <v>0</v>
      </c>
      <c r="AI47" s="62">
        <f t="shared" si="294"/>
        <v>0</v>
      </c>
      <c r="AJ47" s="62">
        <f t="shared" si="294"/>
        <v>0</v>
      </c>
      <c r="AK47" s="62">
        <f t="shared" si="294"/>
        <v>0</v>
      </c>
      <c r="AL47" s="62">
        <f t="shared" si="294"/>
        <v>0</v>
      </c>
      <c r="AM47" s="62">
        <f t="shared" si="294"/>
        <v>0</v>
      </c>
      <c r="AN47" s="62">
        <f t="shared" si="294"/>
        <v>0</v>
      </c>
      <c r="AO47" s="62">
        <f t="shared" si="294"/>
        <v>0</v>
      </c>
      <c r="AP47" s="62">
        <f t="shared" si="294"/>
        <v>0</v>
      </c>
      <c r="AQ47" s="62">
        <f t="shared" si="294"/>
        <v>0</v>
      </c>
      <c r="AR47" s="62">
        <f t="shared" si="294"/>
        <v>0</v>
      </c>
      <c r="AS47" s="62">
        <f t="shared" si="294"/>
        <v>0</v>
      </c>
      <c r="AT47" s="62">
        <f t="shared" si="294"/>
        <v>0</v>
      </c>
      <c r="AU47" s="62">
        <f t="shared" ref="AU47:BC47" si="295">SUM(AU48)</f>
        <v>0</v>
      </c>
      <c r="AV47" s="62">
        <f t="shared" si="295"/>
        <v>0</v>
      </c>
      <c r="AW47" s="62">
        <f t="shared" si="295"/>
        <v>0</v>
      </c>
      <c r="AX47" s="62">
        <f t="shared" si="295"/>
        <v>0</v>
      </c>
      <c r="AY47" s="62">
        <f t="shared" si="295"/>
        <v>0</v>
      </c>
      <c r="AZ47" s="62">
        <f t="shared" si="295"/>
        <v>0</v>
      </c>
      <c r="BA47" s="42">
        <f t="shared" si="295"/>
        <v>0</v>
      </c>
      <c r="BB47" s="62">
        <f t="shared" ref="BB47:BG47" si="296">SUM(BB48)</f>
        <v>0</v>
      </c>
      <c r="BC47" s="62">
        <f t="shared" si="295"/>
        <v>0</v>
      </c>
      <c r="BD47" s="62">
        <f t="shared" si="296"/>
        <v>0</v>
      </c>
      <c r="BE47" s="62">
        <f t="shared" si="296"/>
        <v>0</v>
      </c>
      <c r="BF47" s="62">
        <f t="shared" si="296"/>
        <v>0</v>
      </c>
      <c r="BG47" s="62">
        <f t="shared" si="296"/>
        <v>0</v>
      </c>
      <c r="BH47" s="62">
        <f t="shared" ref="BH47:BO47" si="297">SUM(BH48)</f>
        <v>0</v>
      </c>
      <c r="BI47" s="62">
        <f t="shared" si="297"/>
        <v>0</v>
      </c>
      <c r="BJ47" s="62">
        <f t="shared" si="297"/>
        <v>0</v>
      </c>
      <c r="BK47" s="62">
        <f t="shared" si="297"/>
        <v>0</v>
      </c>
      <c r="BL47" s="62">
        <f t="shared" si="297"/>
        <v>0</v>
      </c>
      <c r="BM47" s="62">
        <f t="shared" si="297"/>
        <v>0</v>
      </c>
      <c r="BN47" s="62">
        <f t="shared" si="297"/>
        <v>0</v>
      </c>
      <c r="BO47" s="42">
        <f t="shared" si="297"/>
        <v>0</v>
      </c>
      <c r="BP47" s="62">
        <f t="shared" ref="BP47:BW47" si="298">SUM(BP48)</f>
        <v>0</v>
      </c>
      <c r="BQ47" s="62">
        <f t="shared" si="298"/>
        <v>0</v>
      </c>
      <c r="BR47" s="62">
        <f t="shared" si="298"/>
        <v>0</v>
      </c>
      <c r="BS47" s="62">
        <f t="shared" si="298"/>
        <v>0</v>
      </c>
      <c r="BT47" s="62">
        <f t="shared" si="298"/>
        <v>0</v>
      </c>
      <c r="BU47" s="62">
        <f t="shared" si="298"/>
        <v>0</v>
      </c>
      <c r="BV47" s="62">
        <f t="shared" si="298"/>
        <v>0</v>
      </c>
      <c r="BW47" s="62">
        <f t="shared" si="298"/>
        <v>0</v>
      </c>
      <c r="BX47" s="88">
        <f t="shared" si="43"/>
        <v>0</v>
      </c>
      <c r="BY47" s="112">
        <f t="shared" si="44"/>
        <v>0</v>
      </c>
      <c r="BZ47" s="113">
        <f t="shared" si="45"/>
        <v>0</v>
      </c>
      <c r="CA47" s="126" t="s">
        <v>461</v>
      </c>
    </row>
    <row r="48" spans="1:79">
      <c r="A48" s="25" t="s">
        <v>100</v>
      </c>
      <c r="B48" s="25" t="s">
        <v>100</v>
      </c>
      <c r="C48" s="25" t="s">
        <v>100</v>
      </c>
      <c r="D48" s="65">
        <v>0</v>
      </c>
      <c r="E48" s="67">
        <f t="shared" ref="E48" si="299">L48+S48+Z48+AG48</f>
        <v>0</v>
      </c>
      <c r="F48" s="67">
        <f t="shared" ref="F48" si="300">M48+T48+AA48+AH48</f>
        <v>0</v>
      </c>
      <c r="G48" s="67">
        <f t="shared" ref="G48" si="301">N48+U48+AB48+AI48</f>
        <v>0</v>
      </c>
      <c r="H48" s="67">
        <f t="shared" ref="H48" si="302">O48+V48+AC48+AJ48</f>
        <v>0</v>
      </c>
      <c r="I48" s="67">
        <f t="shared" ref="I48" si="303">P48+W48+AD48+AK48</f>
        <v>0</v>
      </c>
      <c r="J48" s="67">
        <f t="shared" ref="J48" si="304">Q48+X48+AE48+AL48</f>
        <v>0</v>
      </c>
      <c r="K48" s="68">
        <f t="shared" ref="K48" si="305">R48+Y48+AF48+AM48</f>
        <v>0</v>
      </c>
      <c r="L48" s="17">
        <v>0</v>
      </c>
      <c r="M48" s="17">
        <v>0</v>
      </c>
      <c r="N48" s="17">
        <v>0</v>
      </c>
      <c r="O48" s="17">
        <v>0</v>
      </c>
      <c r="P48" s="17">
        <v>0</v>
      </c>
      <c r="Q48" s="17">
        <v>0</v>
      </c>
      <c r="R48" s="48">
        <v>0</v>
      </c>
      <c r="S48" s="17">
        <v>0</v>
      </c>
      <c r="T48" s="17">
        <v>0</v>
      </c>
      <c r="U48" s="17">
        <v>0</v>
      </c>
      <c r="V48" s="17">
        <v>0</v>
      </c>
      <c r="W48" s="17">
        <v>0</v>
      </c>
      <c r="X48" s="17">
        <v>0</v>
      </c>
      <c r="Y48" s="17">
        <v>0</v>
      </c>
      <c r="Z48" s="17">
        <v>0</v>
      </c>
      <c r="AA48" s="17">
        <v>0</v>
      </c>
      <c r="AB48" s="17">
        <v>0</v>
      </c>
      <c r="AC48" s="17">
        <v>0</v>
      </c>
      <c r="AD48" s="17">
        <v>0</v>
      </c>
      <c r="AE48" s="17">
        <v>0</v>
      </c>
      <c r="AF48" s="48">
        <v>0</v>
      </c>
      <c r="AG48" s="17">
        <v>0</v>
      </c>
      <c r="AH48" s="17">
        <v>0</v>
      </c>
      <c r="AI48" s="17">
        <v>0</v>
      </c>
      <c r="AJ48" s="17">
        <v>0</v>
      </c>
      <c r="AK48" s="17">
        <v>0</v>
      </c>
      <c r="AL48" s="17">
        <v>0</v>
      </c>
      <c r="AM48" s="48">
        <v>0</v>
      </c>
      <c r="AN48" s="67">
        <f t="shared" si="204"/>
        <v>0</v>
      </c>
      <c r="AO48" s="67">
        <f t="shared" si="205"/>
        <v>0</v>
      </c>
      <c r="AP48" s="67">
        <f t="shared" si="206"/>
        <v>0</v>
      </c>
      <c r="AQ48" s="67">
        <f t="shared" si="207"/>
        <v>0</v>
      </c>
      <c r="AR48" s="67">
        <f t="shared" si="208"/>
        <v>0</v>
      </c>
      <c r="AS48" s="67">
        <f t="shared" si="209"/>
        <v>0</v>
      </c>
      <c r="AT48" s="68">
        <f t="shared" si="210"/>
        <v>0</v>
      </c>
      <c r="AU48" s="17">
        <v>0</v>
      </c>
      <c r="AV48" s="17">
        <v>0</v>
      </c>
      <c r="AW48" s="17">
        <v>0</v>
      </c>
      <c r="AX48" s="17">
        <v>0</v>
      </c>
      <c r="AY48" s="17">
        <v>0</v>
      </c>
      <c r="AZ48" s="17">
        <v>0</v>
      </c>
      <c r="BA48" s="48">
        <v>0</v>
      </c>
      <c r="BB48" s="17">
        <v>0</v>
      </c>
      <c r="BC48" s="17">
        <v>0</v>
      </c>
      <c r="BD48" s="17">
        <v>0</v>
      </c>
      <c r="BE48" s="17">
        <v>0</v>
      </c>
      <c r="BF48" s="17">
        <v>0</v>
      </c>
      <c r="BG48" s="17">
        <v>0</v>
      </c>
      <c r="BH48" s="17">
        <v>0</v>
      </c>
      <c r="BI48" s="17">
        <v>0</v>
      </c>
      <c r="BJ48" s="17">
        <v>0</v>
      </c>
      <c r="BK48" s="17">
        <v>0</v>
      </c>
      <c r="BL48" s="17">
        <v>0</v>
      </c>
      <c r="BM48" s="17">
        <v>0</v>
      </c>
      <c r="BN48" s="17">
        <v>0</v>
      </c>
      <c r="BO48" s="48">
        <v>0</v>
      </c>
      <c r="BP48" s="17">
        <v>0</v>
      </c>
      <c r="BQ48" s="17">
        <v>0</v>
      </c>
      <c r="BR48" s="17">
        <v>0</v>
      </c>
      <c r="BS48" s="17">
        <v>0</v>
      </c>
      <c r="BT48" s="17">
        <v>0</v>
      </c>
      <c r="BU48" s="17">
        <v>0</v>
      </c>
      <c r="BV48" s="17">
        <v>0</v>
      </c>
      <c r="BW48" s="69">
        <f t="shared" si="237"/>
        <v>0</v>
      </c>
      <c r="BX48" s="70">
        <f t="shared" si="43"/>
        <v>0</v>
      </c>
      <c r="BY48" s="69">
        <f t="shared" si="44"/>
        <v>0</v>
      </c>
      <c r="BZ48" s="70">
        <f t="shared" si="45"/>
        <v>0</v>
      </c>
      <c r="CA48" s="127" t="s">
        <v>518</v>
      </c>
    </row>
    <row r="49" spans="1:79" ht="47.25" customHeight="1">
      <c r="A49" s="39" t="s">
        <v>267</v>
      </c>
      <c r="B49" s="40" t="s">
        <v>268</v>
      </c>
      <c r="C49" s="41" t="s">
        <v>99</v>
      </c>
      <c r="D49" s="62">
        <f t="shared" ref="D49:AM49" si="306">SUM(D50)</f>
        <v>0</v>
      </c>
      <c r="E49" s="62">
        <f t="shared" si="306"/>
        <v>0</v>
      </c>
      <c r="F49" s="62">
        <f t="shared" si="306"/>
        <v>0</v>
      </c>
      <c r="G49" s="62">
        <f t="shared" si="306"/>
        <v>0</v>
      </c>
      <c r="H49" s="62">
        <f t="shared" si="306"/>
        <v>0</v>
      </c>
      <c r="I49" s="62">
        <f t="shared" si="306"/>
        <v>0</v>
      </c>
      <c r="J49" s="62">
        <f t="shared" si="306"/>
        <v>0</v>
      </c>
      <c r="K49" s="42">
        <f t="shared" si="306"/>
        <v>0</v>
      </c>
      <c r="L49" s="62">
        <f t="shared" si="306"/>
        <v>0</v>
      </c>
      <c r="M49" s="62">
        <f t="shared" si="306"/>
        <v>0</v>
      </c>
      <c r="N49" s="62">
        <f t="shared" si="306"/>
        <v>0</v>
      </c>
      <c r="O49" s="62">
        <f t="shared" si="306"/>
        <v>0</v>
      </c>
      <c r="P49" s="62">
        <f t="shared" si="306"/>
        <v>0</v>
      </c>
      <c r="Q49" s="62">
        <f t="shared" si="306"/>
        <v>0</v>
      </c>
      <c r="R49" s="42">
        <f t="shared" si="306"/>
        <v>0</v>
      </c>
      <c r="S49" s="62">
        <f t="shared" si="306"/>
        <v>0</v>
      </c>
      <c r="T49" s="62">
        <f t="shared" si="306"/>
        <v>0</v>
      </c>
      <c r="U49" s="62">
        <f t="shared" si="306"/>
        <v>0</v>
      </c>
      <c r="V49" s="62">
        <f t="shared" si="306"/>
        <v>0</v>
      </c>
      <c r="W49" s="62">
        <f t="shared" si="306"/>
        <v>0</v>
      </c>
      <c r="X49" s="62">
        <f t="shared" si="306"/>
        <v>0</v>
      </c>
      <c r="Y49" s="62">
        <f t="shared" si="306"/>
        <v>0</v>
      </c>
      <c r="Z49" s="62">
        <f t="shared" si="306"/>
        <v>0</v>
      </c>
      <c r="AA49" s="62">
        <f t="shared" si="306"/>
        <v>0</v>
      </c>
      <c r="AB49" s="62">
        <f t="shared" si="306"/>
        <v>0</v>
      </c>
      <c r="AC49" s="62">
        <f t="shared" si="306"/>
        <v>0</v>
      </c>
      <c r="AD49" s="62">
        <f t="shared" si="306"/>
        <v>0</v>
      </c>
      <c r="AE49" s="62">
        <f t="shared" si="306"/>
        <v>0</v>
      </c>
      <c r="AF49" s="62">
        <f t="shared" si="306"/>
        <v>0</v>
      </c>
      <c r="AG49" s="62">
        <f t="shared" si="306"/>
        <v>0</v>
      </c>
      <c r="AH49" s="62">
        <f t="shared" si="306"/>
        <v>0</v>
      </c>
      <c r="AI49" s="62">
        <f t="shared" si="306"/>
        <v>0</v>
      </c>
      <c r="AJ49" s="62">
        <f t="shared" si="306"/>
        <v>0</v>
      </c>
      <c r="AK49" s="62">
        <f t="shared" si="306"/>
        <v>0</v>
      </c>
      <c r="AL49" s="62">
        <f t="shared" si="306"/>
        <v>0</v>
      </c>
      <c r="AM49" s="42">
        <f t="shared" si="306"/>
        <v>0</v>
      </c>
      <c r="AN49" s="62">
        <f t="shared" ref="AN49:AT49" si="307">SUM(AN50)</f>
        <v>0</v>
      </c>
      <c r="AO49" s="62">
        <f t="shared" si="307"/>
        <v>0</v>
      </c>
      <c r="AP49" s="62">
        <f t="shared" si="307"/>
        <v>0</v>
      </c>
      <c r="AQ49" s="62">
        <f t="shared" si="307"/>
        <v>0</v>
      </c>
      <c r="AR49" s="62">
        <f t="shared" si="307"/>
        <v>0</v>
      </c>
      <c r="AS49" s="62">
        <f t="shared" si="307"/>
        <v>0</v>
      </c>
      <c r="AT49" s="42">
        <f t="shared" si="307"/>
        <v>0</v>
      </c>
      <c r="AU49" s="62">
        <f t="shared" ref="AU49:BC49" si="308">SUM(AU50)</f>
        <v>0</v>
      </c>
      <c r="AV49" s="62">
        <f t="shared" si="308"/>
        <v>0</v>
      </c>
      <c r="AW49" s="62">
        <f t="shared" si="308"/>
        <v>0</v>
      </c>
      <c r="AX49" s="62">
        <f t="shared" si="308"/>
        <v>0</v>
      </c>
      <c r="AY49" s="62">
        <f t="shared" si="308"/>
        <v>0</v>
      </c>
      <c r="AZ49" s="62">
        <f t="shared" si="308"/>
        <v>0</v>
      </c>
      <c r="BA49" s="42">
        <f t="shared" si="308"/>
        <v>0</v>
      </c>
      <c r="BB49" s="62">
        <f t="shared" ref="BB49:BG49" si="309">SUM(BB50)</f>
        <v>0</v>
      </c>
      <c r="BC49" s="62">
        <f t="shared" si="308"/>
        <v>0</v>
      </c>
      <c r="BD49" s="62">
        <f t="shared" si="309"/>
        <v>0</v>
      </c>
      <c r="BE49" s="62">
        <f t="shared" si="309"/>
        <v>0</v>
      </c>
      <c r="BF49" s="62">
        <f t="shared" si="309"/>
        <v>0</v>
      </c>
      <c r="BG49" s="62">
        <f t="shared" si="309"/>
        <v>0</v>
      </c>
      <c r="BH49" s="62">
        <f t="shared" ref="BH49:BO49" si="310">SUM(BH50)</f>
        <v>0</v>
      </c>
      <c r="BI49" s="62">
        <f t="shared" si="310"/>
        <v>0</v>
      </c>
      <c r="BJ49" s="62">
        <f t="shared" si="310"/>
        <v>0</v>
      </c>
      <c r="BK49" s="62">
        <f t="shared" si="310"/>
        <v>0</v>
      </c>
      <c r="BL49" s="62">
        <f t="shared" si="310"/>
        <v>0</v>
      </c>
      <c r="BM49" s="62">
        <f t="shared" si="310"/>
        <v>0</v>
      </c>
      <c r="BN49" s="62">
        <f t="shared" si="310"/>
        <v>0</v>
      </c>
      <c r="BO49" s="42">
        <f t="shared" si="310"/>
        <v>0</v>
      </c>
      <c r="BP49" s="62">
        <f t="shared" ref="BP49:BW49" si="311">SUM(BP50)</f>
        <v>0</v>
      </c>
      <c r="BQ49" s="62">
        <f t="shared" si="311"/>
        <v>0</v>
      </c>
      <c r="BR49" s="62">
        <f t="shared" si="311"/>
        <v>0</v>
      </c>
      <c r="BS49" s="62">
        <f t="shared" si="311"/>
        <v>0</v>
      </c>
      <c r="BT49" s="62">
        <f t="shared" si="311"/>
        <v>0</v>
      </c>
      <c r="BU49" s="62">
        <f t="shared" si="311"/>
        <v>0</v>
      </c>
      <c r="BV49" s="62">
        <f t="shared" si="311"/>
        <v>0</v>
      </c>
      <c r="BW49" s="62">
        <f t="shared" si="311"/>
        <v>0</v>
      </c>
      <c r="BX49" s="88">
        <f t="shared" si="43"/>
        <v>0</v>
      </c>
      <c r="BY49" s="112">
        <f t="shared" si="44"/>
        <v>0</v>
      </c>
      <c r="BZ49" s="113">
        <f t="shared" si="45"/>
        <v>0</v>
      </c>
      <c r="CA49" s="126" t="s">
        <v>461</v>
      </c>
    </row>
    <row r="50" spans="1:79">
      <c r="A50" s="25" t="s">
        <v>100</v>
      </c>
      <c r="B50" s="25" t="s">
        <v>100</v>
      </c>
      <c r="C50" s="25" t="s">
        <v>100</v>
      </c>
      <c r="D50" s="65">
        <v>0</v>
      </c>
      <c r="E50" s="67">
        <f t="shared" ref="E50" si="312">L50+S50+Z50+AG50</f>
        <v>0</v>
      </c>
      <c r="F50" s="67">
        <f t="shared" ref="F50" si="313">M50+T50+AA50+AH50</f>
        <v>0</v>
      </c>
      <c r="G50" s="67">
        <f t="shared" ref="G50" si="314">N50+U50+AB50+AI50</f>
        <v>0</v>
      </c>
      <c r="H50" s="67">
        <f t="shared" ref="H50" si="315">O50+V50+AC50+AJ50</f>
        <v>0</v>
      </c>
      <c r="I50" s="67">
        <f t="shared" ref="I50" si="316">P50+W50+AD50+AK50</f>
        <v>0</v>
      </c>
      <c r="J50" s="67">
        <f t="shared" ref="J50" si="317">Q50+X50+AE50+AL50</f>
        <v>0</v>
      </c>
      <c r="K50" s="68">
        <f t="shared" ref="K50" si="318">R50+Y50+AF50+AM50</f>
        <v>0</v>
      </c>
      <c r="L50" s="17">
        <v>0</v>
      </c>
      <c r="M50" s="17">
        <v>0</v>
      </c>
      <c r="N50" s="17">
        <v>0</v>
      </c>
      <c r="O50" s="17">
        <v>0</v>
      </c>
      <c r="P50" s="17">
        <v>0</v>
      </c>
      <c r="Q50" s="17">
        <v>0</v>
      </c>
      <c r="R50" s="48">
        <v>0</v>
      </c>
      <c r="S50" s="17">
        <v>0</v>
      </c>
      <c r="T50" s="17">
        <v>0</v>
      </c>
      <c r="U50" s="17">
        <v>0</v>
      </c>
      <c r="V50" s="17">
        <v>0</v>
      </c>
      <c r="W50" s="17">
        <v>0</v>
      </c>
      <c r="X50" s="17">
        <v>0</v>
      </c>
      <c r="Y50" s="17">
        <v>0</v>
      </c>
      <c r="Z50" s="17">
        <v>0</v>
      </c>
      <c r="AA50" s="17">
        <v>0</v>
      </c>
      <c r="AB50" s="17">
        <v>0</v>
      </c>
      <c r="AC50" s="17">
        <v>0</v>
      </c>
      <c r="AD50" s="17">
        <v>0</v>
      </c>
      <c r="AE50" s="17">
        <v>0</v>
      </c>
      <c r="AF50" s="48">
        <v>0</v>
      </c>
      <c r="AG50" s="17">
        <v>0</v>
      </c>
      <c r="AH50" s="17">
        <v>0</v>
      </c>
      <c r="AI50" s="17">
        <v>0</v>
      </c>
      <c r="AJ50" s="17">
        <v>0</v>
      </c>
      <c r="AK50" s="17">
        <v>0</v>
      </c>
      <c r="AL50" s="17">
        <v>0</v>
      </c>
      <c r="AM50" s="48">
        <v>0</v>
      </c>
      <c r="AN50" s="67">
        <f t="shared" si="204"/>
        <v>0</v>
      </c>
      <c r="AO50" s="67">
        <f t="shared" si="205"/>
        <v>0</v>
      </c>
      <c r="AP50" s="67">
        <f t="shared" si="206"/>
        <v>0</v>
      </c>
      <c r="AQ50" s="67">
        <f t="shared" si="207"/>
        <v>0</v>
      </c>
      <c r="AR50" s="67">
        <f t="shared" si="208"/>
        <v>0</v>
      </c>
      <c r="AS50" s="67">
        <f t="shared" si="209"/>
        <v>0</v>
      </c>
      <c r="AT50" s="68">
        <f t="shared" si="210"/>
        <v>0</v>
      </c>
      <c r="AU50" s="17">
        <v>0</v>
      </c>
      <c r="AV50" s="17">
        <v>0</v>
      </c>
      <c r="AW50" s="17">
        <v>0</v>
      </c>
      <c r="AX50" s="17">
        <v>0</v>
      </c>
      <c r="AY50" s="17">
        <v>0</v>
      </c>
      <c r="AZ50" s="17">
        <v>0</v>
      </c>
      <c r="BA50" s="48">
        <v>0</v>
      </c>
      <c r="BB50" s="17">
        <v>0</v>
      </c>
      <c r="BC50" s="17">
        <v>0</v>
      </c>
      <c r="BD50" s="17">
        <v>0</v>
      </c>
      <c r="BE50" s="17">
        <v>0</v>
      </c>
      <c r="BF50" s="17">
        <v>0</v>
      </c>
      <c r="BG50" s="17">
        <v>0</v>
      </c>
      <c r="BH50" s="17">
        <v>0</v>
      </c>
      <c r="BI50" s="17">
        <v>0</v>
      </c>
      <c r="BJ50" s="17">
        <v>0</v>
      </c>
      <c r="BK50" s="17">
        <v>0</v>
      </c>
      <c r="BL50" s="17">
        <v>0</v>
      </c>
      <c r="BM50" s="17">
        <v>0</v>
      </c>
      <c r="BN50" s="17">
        <v>0</v>
      </c>
      <c r="BO50" s="48">
        <v>0</v>
      </c>
      <c r="BP50" s="17">
        <v>0</v>
      </c>
      <c r="BQ50" s="17">
        <v>0</v>
      </c>
      <c r="BR50" s="17">
        <v>0</v>
      </c>
      <c r="BS50" s="17">
        <v>0</v>
      </c>
      <c r="BT50" s="17">
        <v>0</v>
      </c>
      <c r="BU50" s="17">
        <v>0</v>
      </c>
      <c r="BV50" s="17">
        <v>0</v>
      </c>
      <c r="BW50" s="69">
        <f t="shared" si="237"/>
        <v>0</v>
      </c>
      <c r="BX50" s="70">
        <f t="shared" si="43"/>
        <v>0</v>
      </c>
      <c r="BY50" s="69">
        <f t="shared" si="44"/>
        <v>0</v>
      </c>
      <c r="BZ50" s="70">
        <f t="shared" si="45"/>
        <v>0</v>
      </c>
      <c r="CA50" s="127" t="s">
        <v>518</v>
      </c>
    </row>
    <row r="51" spans="1:79" ht="47.25">
      <c r="A51" s="34" t="s">
        <v>269</v>
      </c>
      <c r="B51" s="35" t="s">
        <v>270</v>
      </c>
      <c r="C51" s="36" t="s">
        <v>99</v>
      </c>
      <c r="D51" s="37">
        <f t="shared" ref="D51" si="319">SUM(D52,D59)</f>
        <v>0</v>
      </c>
      <c r="E51" s="37">
        <f t="shared" ref="E51:T51" si="320">SUM(E52,E59)</f>
        <v>0</v>
      </c>
      <c r="F51" s="37">
        <f t="shared" si="320"/>
        <v>0</v>
      </c>
      <c r="G51" s="37">
        <f t="shared" si="320"/>
        <v>0</v>
      </c>
      <c r="H51" s="37">
        <f t="shared" si="320"/>
        <v>0</v>
      </c>
      <c r="I51" s="37">
        <f t="shared" si="320"/>
        <v>0</v>
      </c>
      <c r="J51" s="37">
        <f t="shared" si="320"/>
        <v>0</v>
      </c>
      <c r="K51" s="38">
        <f t="shared" si="320"/>
        <v>0</v>
      </c>
      <c r="L51" s="37">
        <f t="shared" si="320"/>
        <v>0</v>
      </c>
      <c r="M51" s="37">
        <f t="shared" si="320"/>
        <v>0</v>
      </c>
      <c r="N51" s="37">
        <f t="shared" si="320"/>
        <v>0</v>
      </c>
      <c r="O51" s="37">
        <f t="shared" si="320"/>
        <v>0</v>
      </c>
      <c r="P51" s="37">
        <f t="shared" si="320"/>
        <v>0</v>
      </c>
      <c r="Q51" s="37">
        <f t="shared" si="320"/>
        <v>0</v>
      </c>
      <c r="R51" s="38">
        <f t="shared" si="320"/>
        <v>0</v>
      </c>
      <c r="S51" s="37">
        <f t="shared" si="320"/>
        <v>0</v>
      </c>
      <c r="T51" s="37">
        <f t="shared" si="320"/>
        <v>0</v>
      </c>
      <c r="U51" s="37">
        <f t="shared" ref="U51:AM51" si="321">SUM(U52,U59)</f>
        <v>0</v>
      </c>
      <c r="V51" s="37">
        <f t="shared" si="321"/>
        <v>0</v>
      </c>
      <c r="W51" s="37">
        <f t="shared" si="321"/>
        <v>0</v>
      </c>
      <c r="X51" s="37">
        <f t="shared" si="321"/>
        <v>0</v>
      </c>
      <c r="Y51" s="37">
        <f t="shared" si="321"/>
        <v>0</v>
      </c>
      <c r="Z51" s="37">
        <f t="shared" si="321"/>
        <v>0</v>
      </c>
      <c r="AA51" s="37">
        <f t="shared" si="321"/>
        <v>0</v>
      </c>
      <c r="AB51" s="37">
        <f t="shared" si="321"/>
        <v>0</v>
      </c>
      <c r="AC51" s="37">
        <f t="shared" si="321"/>
        <v>0</v>
      </c>
      <c r="AD51" s="37">
        <f t="shared" si="321"/>
        <v>0</v>
      </c>
      <c r="AE51" s="37">
        <f t="shared" si="321"/>
        <v>0</v>
      </c>
      <c r="AF51" s="37">
        <f t="shared" si="321"/>
        <v>0</v>
      </c>
      <c r="AG51" s="37">
        <f t="shared" si="321"/>
        <v>0</v>
      </c>
      <c r="AH51" s="37">
        <f t="shared" si="321"/>
        <v>0</v>
      </c>
      <c r="AI51" s="37">
        <f t="shared" si="321"/>
        <v>0</v>
      </c>
      <c r="AJ51" s="37">
        <f t="shared" si="321"/>
        <v>0</v>
      </c>
      <c r="AK51" s="37">
        <f t="shared" si="321"/>
        <v>0</v>
      </c>
      <c r="AL51" s="37">
        <f t="shared" si="321"/>
        <v>0</v>
      </c>
      <c r="AM51" s="37">
        <f t="shared" si="321"/>
        <v>0</v>
      </c>
      <c r="AN51" s="37">
        <f t="shared" ref="AN51:AT51" si="322">SUM(AN52,AN59)</f>
        <v>0</v>
      </c>
      <c r="AO51" s="37">
        <f t="shared" si="322"/>
        <v>0</v>
      </c>
      <c r="AP51" s="37">
        <f t="shared" si="322"/>
        <v>0</v>
      </c>
      <c r="AQ51" s="37">
        <f t="shared" si="322"/>
        <v>0</v>
      </c>
      <c r="AR51" s="37">
        <f t="shared" si="322"/>
        <v>0</v>
      </c>
      <c r="AS51" s="37">
        <f t="shared" si="322"/>
        <v>0</v>
      </c>
      <c r="AT51" s="38">
        <f t="shared" si="322"/>
        <v>0</v>
      </c>
      <c r="AU51" s="37">
        <f t="shared" ref="AU51:BA51" si="323">SUM(AU52,AU59)</f>
        <v>0</v>
      </c>
      <c r="AV51" s="37">
        <f t="shared" si="323"/>
        <v>0</v>
      </c>
      <c r="AW51" s="37">
        <f t="shared" ref="AW51" si="324">SUM(AW52,AW59)</f>
        <v>0</v>
      </c>
      <c r="AX51" s="37">
        <f t="shared" si="323"/>
        <v>0</v>
      </c>
      <c r="AY51" s="37">
        <f t="shared" si="323"/>
        <v>0</v>
      </c>
      <c r="AZ51" s="37">
        <f t="shared" si="323"/>
        <v>0</v>
      </c>
      <c r="BA51" s="38">
        <f t="shared" si="323"/>
        <v>0</v>
      </c>
      <c r="BB51" s="37">
        <f t="shared" ref="BB51:BH51" si="325">SUM(BB52,BB59)</f>
        <v>0</v>
      </c>
      <c r="BC51" s="37">
        <f t="shared" si="325"/>
        <v>0</v>
      </c>
      <c r="BD51" s="37">
        <f t="shared" si="325"/>
        <v>0</v>
      </c>
      <c r="BE51" s="37">
        <f t="shared" si="325"/>
        <v>0</v>
      </c>
      <c r="BF51" s="37">
        <f t="shared" si="325"/>
        <v>0</v>
      </c>
      <c r="BG51" s="37">
        <f t="shared" si="325"/>
        <v>0</v>
      </c>
      <c r="BH51" s="37">
        <f t="shared" si="325"/>
        <v>0</v>
      </c>
      <c r="BI51" s="37">
        <f t="shared" ref="BI51:BO51" si="326">SUM(BI52,BI59)</f>
        <v>0</v>
      </c>
      <c r="BJ51" s="37">
        <f t="shared" si="326"/>
        <v>0</v>
      </c>
      <c r="BK51" s="37">
        <f t="shared" ref="BK51" si="327">SUM(BK52,BK59)</f>
        <v>0</v>
      </c>
      <c r="BL51" s="37">
        <f t="shared" si="326"/>
        <v>0</v>
      </c>
      <c r="BM51" s="37">
        <f t="shared" si="326"/>
        <v>0</v>
      </c>
      <c r="BN51" s="37">
        <f t="shared" si="326"/>
        <v>0</v>
      </c>
      <c r="BO51" s="38">
        <f t="shared" si="326"/>
        <v>0</v>
      </c>
      <c r="BP51" s="37">
        <f t="shared" ref="BP51:BV51" si="328">SUM(BP52,BP59)</f>
        <v>0</v>
      </c>
      <c r="BQ51" s="37">
        <f t="shared" si="328"/>
        <v>0</v>
      </c>
      <c r="BR51" s="37">
        <f t="shared" si="328"/>
        <v>0</v>
      </c>
      <c r="BS51" s="37">
        <f t="shared" si="328"/>
        <v>0</v>
      </c>
      <c r="BT51" s="37">
        <f t="shared" si="328"/>
        <v>0</v>
      </c>
      <c r="BU51" s="37">
        <f t="shared" si="328"/>
        <v>0</v>
      </c>
      <c r="BV51" s="37">
        <f t="shared" si="328"/>
        <v>0</v>
      </c>
      <c r="BW51" s="37">
        <f t="shared" ref="BW51" si="329">SUM(BW52,BW59)</f>
        <v>0</v>
      </c>
      <c r="BX51" s="91">
        <f t="shared" si="43"/>
        <v>0</v>
      </c>
      <c r="BY51" s="110">
        <f t="shared" si="44"/>
        <v>0</v>
      </c>
      <c r="BZ51" s="111">
        <f t="shared" si="45"/>
        <v>0</v>
      </c>
      <c r="CA51" s="125" t="s">
        <v>461</v>
      </c>
    </row>
    <row r="52" spans="1:79" ht="31.5">
      <c r="A52" s="39" t="s">
        <v>271</v>
      </c>
      <c r="B52" s="40" t="s">
        <v>272</v>
      </c>
      <c r="C52" s="41" t="s">
        <v>99</v>
      </c>
      <c r="D52" s="62">
        <f t="shared" ref="D52" si="330">SUM(D53,D55,D57)</f>
        <v>0</v>
      </c>
      <c r="E52" s="62">
        <f t="shared" ref="E52:T52" si="331">SUM(E53,E55,E57)</f>
        <v>0</v>
      </c>
      <c r="F52" s="62">
        <f t="shared" si="331"/>
        <v>0</v>
      </c>
      <c r="G52" s="62">
        <f t="shared" si="331"/>
        <v>0</v>
      </c>
      <c r="H52" s="62">
        <f t="shared" si="331"/>
        <v>0</v>
      </c>
      <c r="I52" s="62">
        <f t="shared" si="331"/>
        <v>0</v>
      </c>
      <c r="J52" s="62">
        <f t="shared" si="331"/>
        <v>0</v>
      </c>
      <c r="K52" s="42">
        <f t="shared" si="331"/>
        <v>0</v>
      </c>
      <c r="L52" s="62">
        <f t="shared" si="331"/>
        <v>0</v>
      </c>
      <c r="M52" s="62">
        <f t="shared" si="331"/>
        <v>0</v>
      </c>
      <c r="N52" s="62">
        <f t="shared" si="331"/>
        <v>0</v>
      </c>
      <c r="O52" s="62">
        <f t="shared" si="331"/>
        <v>0</v>
      </c>
      <c r="P52" s="62">
        <f t="shared" si="331"/>
        <v>0</v>
      </c>
      <c r="Q52" s="62">
        <f t="shared" si="331"/>
        <v>0</v>
      </c>
      <c r="R52" s="42">
        <f t="shared" si="331"/>
        <v>0</v>
      </c>
      <c r="S52" s="62">
        <f t="shared" si="331"/>
        <v>0</v>
      </c>
      <c r="T52" s="62">
        <f t="shared" si="331"/>
        <v>0</v>
      </c>
      <c r="U52" s="62">
        <f t="shared" ref="U52:AM52" si="332">SUM(U53,U55,U57)</f>
        <v>0</v>
      </c>
      <c r="V52" s="62">
        <f t="shared" si="332"/>
        <v>0</v>
      </c>
      <c r="W52" s="62">
        <f t="shared" si="332"/>
        <v>0</v>
      </c>
      <c r="X52" s="62">
        <f t="shared" si="332"/>
        <v>0</v>
      </c>
      <c r="Y52" s="62">
        <f t="shared" si="332"/>
        <v>0</v>
      </c>
      <c r="Z52" s="62">
        <f t="shared" si="332"/>
        <v>0</v>
      </c>
      <c r="AA52" s="62">
        <f t="shared" si="332"/>
        <v>0</v>
      </c>
      <c r="AB52" s="62">
        <f t="shared" si="332"/>
        <v>0</v>
      </c>
      <c r="AC52" s="62">
        <f t="shared" si="332"/>
        <v>0</v>
      </c>
      <c r="AD52" s="62">
        <f t="shared" si="332"/>
        <v>0</v>
      </c>
      <c r="AE52" s="62">
        <f t="shared" si="332"/>
        <v>0</v>
      </c>
      <c r="AF52" s="62">
        <f t="shared" si="332"/>
        <v>0</v>
      </c>
      <c r="AG52" s="62">
        <f t="shared" si="332"/>
        <v>0</v>
      </c>
      <c r="AH52" s="62">
        <f t="shared" si="332"/>
        <v>0</v>
      </c>
      <c r="AI52" s="62">
        <f t="shared" si="332"/>
        <v>0</v>
      </c>
      <c r="AJ52" s="62">
        <f t="shared" si="332"/>
        <v>0</v>
      </c>
      <c r="AK52" s="62">
        <f t="shared" si="332"/>
        <v>0</v>
      </c>
      <c r="AL52" s="62">
        <f t="shared" si="332"/>
        <v>0</v>
      </c>
      <c r="AM52" s="62">
        <f t="shared" si="332"/>
        <v>0</v>
      </c>
      <c r="AN52" s="62">
        <f t="shared" ref="AN52:AT52" si="333">SUM(AN53,AN55,AN57)</f>
        <v>0</v>
      </c>
      <c r="AO52" s="62">
        <f t="shared" si="333"/>
        <v>0</v>
      </c>
      <c r="AP52" s="62">
        <f t="shared" si="333"/>
        <v>0</v>
      </c>
      <c r="AQ52" s="62">
        <f t="shared" si="333"/>
        <v>0</v>
      </c>
      <c r="AR52" s="62">
        <f t="shared" si="333"/>
        <v>0</v>
      </c>
      <c r="AS52" s="62">
        <f t="shared" si="333"/>
        <v>0</v>
      </c>
      <c r="AT52" s="42">
        <f t="shared" si="333"/>
        <v>0</v>
      </c>
      <c r="AU52" s="62">
        <f t="shared" ref="AU52:BA52" si="334">SUM(AU53,AU55,AU57)</f>
        <v>0</v>
      </c>
      <c r="AV52" s="62">
        <f t="shared" si="334"/>
        <v>0</v>
      </c>
      <c r="AW52" s="62">
        <f t="shared" ref="AW52" si="335">SUM(AW53,AW55,AW57)</f>
        <v>0</v>
      </c>
      <c r="AX52" s="62">
        <f t="shared" si="334"/>
        <v>0</v>
      </c>
      <c r="AY52" s="62">
        <f t="shared" si="334"/>
        <v>0</v>
      </c>
      <c r="AZ52" s="62">
        <f t="shared" si="334"/>
        <v>0</v>
      </c>
      <c r="BA52" s="42">
        <f t="shared" si="334"/>
        <v>0</v>
      </c>
      <c r="BB52" s="62">
        <f t="shared" ref="BB52:BH52" si="336">SUM(BB53,BB55,BB57)</f>
        <v>0</v>
      </c>
      <c r="BC52" s="62">
        <f t="shared" si="336"/>
        <v>0</v>
      </c>
      <c r="BD52" s="62">
        <f t="shared" si="336"/>
        <v>0</v>
      </c>
      <c r="BE52" s="62">
        <f t="shared" si="336"/>
        <v>0</v>
      </c>
      <c r="BF52" s="62">
        <f t="shared" si="336"/>
        <v>0</v>
      </c>
      <c r="BG52" s="62">
        <f t="shared" si="336"/>
        <v>0</v>
      </c>
      <c r="BH52" s="62">
        <f t="shared" si="336"/>
        <v>0</v>
      </c>
      <c r="BI52" s="62">
        <f t="shared" ref="BI52:BO52" si="337">SUM(BI53,BI55,BI57)</f>
        <v>0</v>
      </c>
      <c r="BJ52" s="62">
        <f t="shared" si="337"/>
        <v>0</v>
      </c>
      <c r="BK52" s="62">
        <f t="shared" ref="BK52" si="338">SUM(BK53,BK55,BK57)</f>
        <v>0</v>
      </c>
      <c r="BL52" s="62">
        <f t="shared" si="337"/>
        <v>0</v>
      </c>
      <c r="BM52" s="62">
        <f t="shared" si="337"/>
        <v>0</v>
      </c>
      <c r="BN52" s="62">
        <f t="shared" si="337"/>
        <v>0</v>
      </c>
      <c r="BO52" s="42">
        <f t="shared" si="337"/>
        <v>0</v>
      </c>
      <c r="BP52" s="62">
        <f t="shared" ref="BP52:BV52" si="339">SUM(BP53,BP55,BP57)</f>
        <v>0</v>
      </c>
      <c r="BQ52" s="62">
        <f t="shared" si="339"/>
        <v>0</v>
      </c>
      <c r="BR52" s="62">
        <f t="shared" si="339"/>
        <v>0</v>
      </c>
      <c r="BS52" s="62">
        <f t="shared" si="339"/>
        <v>0</v>
      </c>
      <c r="BT52" s="62">
        <f t="shared" si="339"/>
        <v>0</v>
      </c>
      <c r="BU52" s="62">
        <f t="shared" si="339"/>
        <v>0</v>
      </c>
      <c r="BV52" s="62">
        <f t="shared" si="339"/>
        <v>0</v>
      </c>
      <c r="BW52" s="62">
        <f t="shared" ref="BW52" si="340">SUM(BW53,BW55,BW57)</f>
        <v>0</v>
      </c>
      <c r="BX52" s="88">
        <f t="shared" si="43"/>
        <v>0</v>
      </c>
      <c r="BY52" s="112">
        <f t="shared" si="44"/>
        <v>0</v>
      </c>
      <c r="BZ52" s="113">
        <f t="shared" si="45"/>
        <v>0</v>
      </c>
      <c r="CA52" s="126" t="s">
        <v>461</v>
      </c>
    </row>
    <row r="53" spans="1:79" ht="94.5">
      <c r="A53" s="49" t="s">
        <v>273</v>
      </c>
      <c r="B53" s="50" t="s">
        <v>274</v>
      </c>
      <c r="C53" s="51" t="s">
        <v>99</v>
      </c>
      <c r="D53" s="63">
        <f t="shared" ref="D53:AM53" si="341">SUM(D54)</f>
        <v>0</v>
      </c>
      <c r="E53" s="63">
        <f t="shared" si="341"/>
        <v>0</v>
      </c>
      <c r="F53" s="63">
        <f t="shared" si="341"/>
        <v>0</v>
      </c>
      <c r="G53" s="63">
        <f t="shared" si="341"/>
        <v>0</v>
      </c>
      <c r="H53" s="63">
        <f t="shared" si="341"/>
        <v>0</v>
      </c>
      <c r="I53" s="63">
        <f t="shared" si="341"/>
        <v>0</v>
      </c>
      <c r="J53" s="63">
        <f t="shared" si="341"/>
        <v>0</v>
      </c>
      <c r="K53" s="64">
        <f t="shared" si="341"/>
        <v>0</v>
      </c>
      <c r="L53" s="63">
        <f t="shared" si="341"/>
        <v>0</v>
      </c>
      <c r="M53" s="63">
        <f t="shared" si="341"/>
        <v>0</v>
      </c>
      <c r="N53" s="63">
        <f t="shared" si="341"/>
        <v>0</v>
      </c>
      <c r="O53" s="63">
        <f t="shared" si="341"/>
        <v>0</v>
      </c>
      <c r="P53" s="63">
        <f t="shared" si="341"/>
        <v>0</v>
      </c>
      <c r="Q53" s="63">
        <f t="shared" si="341"/>
        <v>0</v>
      </c>
      <c r="R53" s="64">
        <f t="shared" si="341"/>
        <v>0</v>
      </c>
      <c r="S53" s="63">
        <f t="shared" si="341"/>
        <v>0</v>
      </c>
      <c r="T53" s="63">
        <f t="shared" si="341"/>
        <v>0</v>
      </c>
      <c r="U53" s="63">
        <f t="shared" si="341"/>
        <v>0</v>
      </c>
      <c r="V53" s="63">
        <f t="shared" si="341"/>
        <v>0</v>
      </c>
      <c r="W53" s="63">
        <f t="shared" si="341"/>
        <v>0</v>
      </c>
      <c r="X53" s="63">
        <f t="shared" si="341"/>
        <v>0</v>
      </c>
      <c r="Y53" s="63">
        <f t="shared" si="341"/>
        <v>0</v>
      </c>
      <c r="Z53" s="63">
        <f t="shared" si="341"/>
        <v>0</v>
      </c>
      <c r="AA53" s="63">
        <f t="shared" si="341"/>
        <v>0</v>
      </c>
      <c r="AB53" s="63">
        <f t="shared" si="341"/>
        <v>0</v>
      </c>
      <c r="AC53" s="63">
        <f t="shared" si="341"/>
        <v>0</v>
      </c>
      <c r="AD53" s="63">
        <f t="shared" si="341"/>
        <v>0</v>
      </c>
      <c r="AE53" s="63">
        <f t="shared" si="341"/>
        <v>0</v>
      </c>
      <c r="AF53" s="63">
        <f t="shared" si="341"/>
        <v>0</v>
      </c>
      <c r="AG53" s="63">
        <f t="shared" si="341"/>
        <v>0</v>
      </c>
      <c r="AH53" s="63">
        <f t="shared" si="341"/>
        <v>0</v>
      </c>
      <c r="AI53" s="63">
        <f t="shared" si="341"/>
        <v>0</v>
      </c>
      <c r="AJ53" s="63">
        <f t="shared" si="341"/>
        <v>0</v>
      </c>
      <c r="AK53" s="63">
        <f t="shared" si="341"/>
        <v>0</v>
      </c>
      <c r="AL53" s="63">
        <f t="shared" si="341"/>
        <v>0</v>
      </c>
      <c r="AM53" s="63">
        <f t="shared" si="341"/>
        <v>0</v>
      </c>
      <c r="AN53" s="63">
        <f t="shared" ref="AN53:AT53" si="342">SUM(AN54)</f>
        <v>0</v>
      </c>
      <c r="AO53" s="63">
        <f t="shared" si="342"/>
        <v>0</v>
      </c>
      <c r="AP53" s="63">
        <f t="shared" si="342"/>
        <v>0</v>
      </c>
      <c r="AQ53" s="63">
        <f t="shared" si="342"/>
        <v>0</v>
      </c>
      <c r="AR53" s="63">
        <f t="shared" si="342"/>
        <v>0</v>
      </c>
      <c r="AS53" s="63">
        <f t="shared" si="342"/>
        <v>0</v>
      </c>
      <c r="AT53" s="64">
        <f t="shared" si="342"/>
        <v>0</v>
      </c>
      <c r="AU53" s="63">
        <f t="shared" ref="AU53:BC53" si="343">SUM(AU54)</f>
        <v>0</v>
      </c>
      <c r="AV53" s="63">
        <f t="shared" si="343"/>
        <v>0</v>
      </c>
      <c r="AW53" s="63">
        <f t="shared" si="343"/>
        <v>0</v>
      </c>
      <c r="AX53" s="63">
        <f t="shared" si="343"/>
        <v>0</v>
      </c>
      <c r="AY53" s="63">
        <f t="shared" si="343"/>
        <v>0</v>
      </c>
      <c r="AZ53" s="63">
        <f t="shared" si="343"/>
        <v>0</v>
      </c>
      <c r="BA53" s="64">
        <f t="shared" si="343"/>
        <v>0</v>
      </c>
      <c r="BB53" s="63">
        <f t="shared" ref="BB53:BG53" si="344">SUM(BB54)</f>
        <v>0</v>
      </c>
      <c r="BC53" s="63">
        <f t="shared" si="343"/>
        <v>0</v>
      </c>
      <c r="BD53" s="63">
        <f t="shared" si="344"/>
        <v>0</v>
      </c>
      <c r="BE53" s="63">
        <f t="shared" si="344"/>
        <v>0</v>
      </c>
      <c r="BF53" s="63">
        <f t="shared" si="344"/>
        <v>0</v>
      </c>
      <c r="BG53" s="63">
        <f t="shared" si="344"/>
        <v>0</v>
      </c>
      <c r="BH53" s="63">
        <f t="shared" ref="BH53:BO53" si="345">SUM(BH54)</f>
        <v>0</v>
      </c>
      <c r="BI53" s="63">
        <f t="shared" si="345"/>
        <v>0</v>
      </c>
      <c r="BJ53" s="63">
        <f t="shared" si="345"/>
        <v>0</v>
      </c>
      <c r="BK53" s="63">
        <f t="shared" si="345"/>
        <v>0</v>
      </c>
      <c r="BL53" s="63">
        <f t="shared" si="345"/>
        <v>0</v>
      </c>
      <c r="BM53" s="63">
        <f t="shared" si="345"/>
        <v>0</v>
      </c>
      <c r="BN53" s="63">
        <f t="shared" si="345"/>
        <v>0</v>
      </c>
      <c r="BO53" s="64">
        <f t="shared" si="345"/>
        <v>0</v>
      </c>
      <c r="BP53" s="63">
        <f t="shared" ref="BP53:BW53" si="346">SUM(BP54)</f>
        <v>0</v>
      </c>
      <c r="BQ53" s="63">
        <f t="shared" si="346"/>
        <v>0</v>
      </c>
      <c r="BR53" s="63">
        <f t="shared" si="346"/>
        <v>0</v>
      </c>
      <c r="BS53" s="63">
        <f t="shared" si="346"/>
        <v>0</v>
      </c>
      <c r="BT53" s="63">
        <f t="shared" si="346"/>
        <v>0</v>
      </c>
      <c r="BU53" s="63">
        <f t="shared" si="346"/>
        <v>0</v>
      </c>
      <c r="BV53" s="63">
        <f t="shared" si="346"/>
        <v>0</v>
      </c>
      <c r="BW53" s="63">
        <f t="shared" si="346"/>
        <v>0</v>
      </c>
      <c r="BX53" s="92">
        <f t="shared" si="43"/>
        <v>0</v>
      </c>
      <c r="BY53" s="97">
        <f t="shared" si="44"/>
        <v>0</v>
      </c>
      <c r="BZ53" s="98">
        <f t="shared" si="45"/>
        <v>0</v>
      </c>
      <c r="CA53" s="128" t="s">
        <v>461</v>
      </c>
    </row>
    <row r="54" spans="1:79">
      <c r="A54" s="25" t="s">
        <v>100</v>
      </c>
      <c r="B54" s="25" t="s">
        <v>100</v>
      </c>
      <c r="C54" s="25" t="s">
        <v>100</v>
      </c>
      <c r="D54" s="65">
        <v>0</v>
      </c>
      <c r="E54" s="67">
        <f t="shared" ref="E54" si="347">L54+S54+Z54+AG54</f>
        <v>0</v>
      </c>
      <c r="F54" s="67">
        <f t="shared" ref="F54" si="348">M54+T54+AA54+AH54</f>
        <v>0</v>
      </c>
      <c r="G54" s="67">
        <f t="shared" ref="G54" si="349">N54+U54+AB54+AI54</f>
        <v>0</v>
      </c>
      <c r="H54" s="67">
        <f t="shared" ref="H54" si="350">O54+V54+AC54+AJ54</f>
        <v>0</v>
      </c>
      <c r="I54" s="67">
        <f t="shared" ref="I54" si="351">P54+W54+AD54+AK54</f>
        <v>0</v>
      </c>
      <c r="J54" s="67">
        <f t="shared" ref="J54" si="352">Q54+X54+AE54+AL54</f>
        <v>0</v>
      </c>
      <c r="K54" s="68">
        <f t="shared" ref="K54" si="353">R54+Y54+AF54+AM54</f>
        <v>0</v>
      </c>
      <c r="L54" s="17">
        <v>0</v>
      </c>
      <c r="M54" s="17">
        <v>0</v>
      </c>
      <c r="N54" s="17">
        <v>0</v>
      </c>
      <c r="O54" s="17">
        <v>0</v>
      </c>
      <c r="P54" s="17">
        <v>0</v>
      </c>
      <c r="Q54" s="17">
        <v>0</v>
      </c>
      <c r="R54" s="48">
        <v>0</v>
      </c>
      <c r="S54" s="17">
        <v>0</v>
      </c>
      <c r="T54" s="17">
        <v>0</v>
      </c>
      <c r="U54" s="17">
        <v>0</v>
      </c>
      <c r="V54" s="17">
        <v>0</v>
      </c>
      <c r="W54" s="17">
        <v>0</v>
      </c>
      <c r="X54" s="17">
        <v>0</v>
      </c>
      <c r="Y54" s="17">
        <v>0</v>
      </c>
      <c r="Z54" s="17">
        <v>0</v>
      </c>
      <c r="AA54" s="17">
        <v>0</v>
      </c>
      <c r="AB54" s="17">
        <v>0</v>
      </c>
      <c r="AC54" s="17">
        <v>0</v>
      </c>
      <c r="AD54" s="17">
        <v>0</v>
      </c>
      <c r="AE54" s="17">
        <v>0</v>
      </c>
      <c r="AF54" s="48">
        <v>0</v>
      </c>
      <c r="AG54" s="17">
        <v>0</v>
      </c>
      <c r="AH54" s="17">
        <v>0</v>
      </c>
      <c r="AI54" s="17">
        <v>0</v>
      </c>
      <c r="AJ54" s="17">
        <v>0</v>
      </c>
      <c r="AK54" s="17">
        <v>0</v>
      </c>
      <c r="AL54" s="17">
        <v>0</v>
      </c>
      <c r="AM54" s="48">
        <v>0</v>
      </c>
      <c r="AN54" s="67">
        <f t="shared" si="204"/>
        <v>0</v>
      </c>
      <c r="AO54" s="67">
        <f t="shared" si="205"/>
        <v>0</v>
      </c>
      <c r="AP54" s="67">
        <f t="shared" si="206"/>
        <v>0</v>
      </c>
      <c r="AQ54" s="67">
        <f t="shared" si="207"/>
        <v>0</v>
      </c>
      <c r="AR54" s="67">
        <f t="shared" si="208"/>
        <v>0</v>
      </c>
      <c r="AS54" s="67">
        <f t="shared" si="209"/>
        <v>0</v>
      </c>
      <c r="AT54" s="68">
        <f t="shared" si="210"/>
        <v>0</v>
      </c>
      <c r="AU54" s="17">
        <v>0</v>
      </c>
      <c r="AV54" s="17">
        <v>0</v>
      </c>
      <c r="AW54" s="17">
        <v>0</v>
      </c>
      <c r="AX54" s="17">
        <v>0</v>
      </c>
      <c r="AY54" s="17">
        <v>0</v>
      </c>
      <c r="AZ54" s="17">
        <v>0</v>
      </c>
      <c r="BA54" s="48">
        <v>0</v>
      </c>
      <c r="BB54" s="17">
        <v>0</v>
      </c>
      <c r="BC54" s="17">
        <v>0</v>
      </c>
      <c r="BD54" s="17">
        <v>0</v>
      </c>
      <c r="BE54" s="17">
        <v>0</v>
      </c>
      <c r="BF54" s="17">
        <v>0</v>
      </c>
      <c r="BG54" s="17">
        <v>0</v>
      </c>
      <c r="BH54" s="17">
        <v>0</v>
      </c>
      <c r="BI54" s="17">
        <v>0</v>
      </c>
      <c r="BJ54" s="17">
        <v>0</v>
      </c>
      <c r="BK54" s="17">
        <v>0</v>
      </c>
      <c r="BL54" s="17">
        <v>0</v>
      </c>
      <c r="BM54" s="17">
        <v>0</v>
      </c>
      <c r="BN54" s="17">
        <v>0</v>
      </c>
      <c r="BO54" s="48">
        <v>0</v>
      </c>
      <c r="BP54" s="17">
        <v>0</v>
      </c>
      <c r="BQ54" s="17">
        <v>0</v>
      </c>
      <c r="BR54" s="17">
        <v>0</v>
      </c>
      <c r="BS54" s="17">
        <v>0</v>
      </c>
      <c r="BT54" s="17">
        <v>0</v>
      </c>
      <c r="BU54" s="17">
        <v>0</v>
      </c>
      <c r="BV54" s="17">
        <v>0</v>
      </c>
      <c r="BW54" s="69">
        <f t="shared" si="237"/>
        <v>0</v>
      </c>
      <c r="BX54" s="70">
        <f t="shared" si="43"/>
        <v>0</v>
      </c>
      <c r="BY54" s="69">
        <f t="shared" si="44"/>
        <v>0</v>
      </c>
      <c r="BZ54" s="70">
        <f t="shared" si="45"/>
        <v>0</v>
      </c>
      <c r="CA54" s="127" t="s">
        <v>518</v>
      </c>
    </row>
    <row r="55" spans="1:79" ht="78.75">
      <c r="A55" s="49" t="s">
        <v>275</v>
      </c>
      <c r="B55" s="50" t="s">
        <v>276</v>
      </c>
      <c r="C55" s="51" t="s">
        <v>99</v>
      </c>
      <c r="D55" s="63">
        <f t="shared" ref="D55:AM55" si="354">SUM(D56)</f>
        <v>0</v>
      </c>
      <c r="E55" s="63">
        <f t="shared" si="354"/>
        <v>0</v>
      </c>
      <c r="F55" s="63">
        <f t="shared" si="354"/>
        <v>0</v>
      </c>
      <c r="G55" s="63">
        <f t="shared" si="354"/>
        <v>0</v>
      </c>
      <c r="H55" s="63">
        <f t="shared" si="354"/>
        <v>0</v>
      </c>
      <c r="I55" s="63">
        <f t="shared" si="354"/>
        <v>0</v>
      </c>
      <c r="J55" s="63">
        <f t="shared" si="354"/>
        <v>0</v>
      </c>
      <c r="K55" s="64">
        <f t="shared" si="354"/>
        <v>0</v>
      </c>
      <c r="L55" s="63">
        <f t="shared" si="354"/>
        <v>0</v>
      </c>
      <c r="M55" s="63">
        <f t="shared" si="354"/>
        <v>0</v>
      </c>
      <c r="N55" s="63">
        <f t="shared" si="354"/>
        <v>0</v>
      </c>
      <c r="O55" s="63">
        <f t="shared" si="354"/>
        <v>0</v>
      </c>
      <c r="P55" s="63">
        <f t="shared" si="354"/>
        <v>0</v>
      </c>
      <c r="Q55" s="63">
        <f t="shared" si="354"/>
        <v>0</v>
      </c>
      <c r="R55" s="64">
        <f t="shared" si="354"/>
        <v>0</v>
      </c>
      <c r="S55" s="63">
        <f t="shared" si="354"/>
        <v>0</v>
      </c>
      <c r="T55" s="63">
        <f t="shared" si="354"/>
        <v>0</v>
      </c>
      <c r="U55" s="63">
        <f t="shared" si="354"/>
        <v>0</v>
      </c>
      <c r="V55" s="63">
        <f t="shared" si="354"/>
        <v>0</v>
      </c>
      <c r="W55" s="63">
        <f t="shared" si="354"/>
        <v>0</v>
      </c>
      <c r="X55" s="63">
        <f t="shared" si="354"/>
        <v>0</v>
      </c>
      <c r="Y55" s="63">
        <f t="shared" si="354"/>
        <v>0</v>
      </c>
      <c r="Z55" s="63">
        <f t="shared" si="354"/>
        <v>0</v>
      </c>
      <c r="AA55" s="63">
        <f t="shared" si="354"/>
        <v>0</v>
      </c>
      <c r="AB55" s="63">
        <f t="shared" si="354"/>
        <v>0</v>
      </c>
      <c r="AC55" s="63">
        <f t="shared" si="354"/>
        <v>0</v>
      </c>
      <c r="AD55" s="63">
        <f t="shared" si="354"/>
        <v>0</v>
      </c>
      <c r="AE55" s="63">
        <f t="shared" si="354"/>
        <v>0</v>
      </c>
      <c r="AF55" s="63">
        <f t="shared" si="354"/>
        <v>0</v>
      </c>
      <c r="AG55" s="63">
        <f t="shared" si="354"/>
        <v>0</v>
      </c>
      <c r="AH55" s="63">
        <f t="shared" si="354"/>
        <v>0</v>
      </c>
      <c r="AI55" s="63">
        <f t="shared" si="354"/>
        <v>0</v>
      </c>
      <c r="AJ55" s="63">
        <f t="shared" si="354"/>
        <v>0</v>
      </c>
      <c r="AK55" s="63">
        <f t="shared" si="354"/>
        <v>0</v>
      </c>
      <c r="AL55" s="63">
        <f t="shared" si="354"/>
        <v>0</v>
      </c>
      <c r="AM55" s="63">
        <f t="shared" si="354"/>
        <v>0</v>
      </c>
      <c r="AN55" s="63">
        <f t="shared" ref="AN55:AT55" si="355">SUM(AN56)</f>
        <v>0</v>
      </c>
      <c r="AO55" s="63">
        <f t="shared" si="355"/>
        <v>0</v>
      </c>
      <c r="AP55" s="63">
        <f t="shared" si="355"/>
        <v>0</v>
      </c>
      <c r="AQ55" s="63">
        <f t="shared" si="355"/>
        <v>0</v>
      </c>
      <c r="AR55" s="63">
        <f t="shared" si="355"/>
        <v>0</v>
      </c>
      <c r="AS55" s="63">
        <f t="shared" si="355"/>
        <v>0</v>
      </c>
      <c r="AT55" s="64">
        <f t="shared" si="355"/>
        <v>0</v>
      </c>
      <c r="AU55" s="63">
        <f t="shared" ref="AU55:BC55" si="356">SUM(AU56)</f>
        <v>0</v>
      </c>
      <c r="AV55" s="63">
        <f t="shared" si="356"/>
        <v>0</v>
      </c>
      <c r="AW55" s="63">
        <f t="shared" si="356"/>
        <v>0</v>
      </c>
      <c r="AX55" s="63">
        <f t="shared" si="356"/>
        <v>0</v>
      </c>
      <c r="AY55" s="63">
        <f t="shared" si="356"/>
        <v>0</v>
      </c>
      <c r="AZ55" s="63">
        <f t="shared" si="356"/>
        <v>0</v>
      </c>
      <c r="BA55" s="64">
        <f t="shared" si="356"/>
        <v>0</v>
      </c>
      <c r="BB55" s="63">
        <f t="shared" ref="BB55:BG55" si="357">SUM(BB56)</f>
        <v>0</v>
      </c>
      <c r="BC55" s="63">
        <f t="shared" si="356"/>
        <v>0</v>
      </c>
      <c r="BD55" s="63">
        <f t="shared" si="357"/>
        <v>0</v>
      </c>
      <c r="BE55" s="63">
        <f t="shared" si="357"/>
        <v>0</v>
      </c>
      <c r="BF55" s="63">
        <f t="shared" si="357"/>
        <v>0</v>
      </c>
      <c r="BG55" s="63">
        <f t="shared" si="357"/>
        <v>0</v>
      </c>
      <c r="BH55" s="63">
        <f t="shared" ref="BH55:BO55" si="358">SUM(BH56)</f>
        <v>0</v>
      </c>
      <c r="BI55" s="63">
        <f t="shared" si="358"/>
        <v>0</v>
      </c>
      <c r="BJ55" s="63">
        <f t="shared" si="358"/>
        <v>0</v>
      </c>
      <c r="BK55" s="63">
        <f t="shared" si="358"/>
        <v>0</v>
      </c>
      <c r="BL55" s="63">
        <f t="shared" si="358"/>
        <v>0</v>
      </c>
      <c r="BM55" s="63">
        <f t="shared" si="358"/>
        <v>0</v>
      </c>
      <c r="BN55" s="63">
        <f t="shared" si="358"/>
        <v>0</v>
      </c>
      <c r="BO55" s="64">
        <f t="shared" si="358"/>
        <v>0</v>
      </c>
      <c r="BP55" s="63">
        <f t="shared" ref="BP55:BW55" si="359">SUM(BP56)</f>
        <v>0</v>
      </c>
      <c r="BQ55" s="63">
        <f t="shared" si="359"/>
        <v>0</v>
      </c>
      <c r="BR55" s="63">
        <f t="shared" si="359"/>
        <v>0</v>
      </c>
      <c r="BS55" s="63">
        <f t="shared" si="359"/>
        <v>0</v>
      </c>
      <c r="BT55" s="63">
        <f t="shared" si="359"/>
        <v>0</v>
      </c>
      <c r="BU55" s="63">
        <f t="shared" si="359"/>
        <v>0</v>
      </c>
      <c r="BV55" s="63">
        <f t="shared" si="359"/>
        <v>0</v>
      </c>
      <c r="BW55" s="63">
        <f t="shared" si="359"/>
        <v>0</v>
      </c>
      <c r="BX55" s="92">
        <f t="shared" si="43"/>
        <v>0</v>
      </c>
      <c r="BY55" s="97">
        <f t="shared" si="44"/>
        <v>0</v>
      </c>
      <c r="BZ55" s="98">
        <f t="shared" si="45"/>
        <v>0</v>
      </c>
      <c r="CA55" s="128" t="s">
        <v>461</v>
      </c>
    </row>
    <row r="56" spans="1:79">
      <c r="A56" s="25" t="s">
        <v>100</v>
      </c>
      <c r="B56" s="25" t="s">
        <v>100</v>
      </c>
      <c r="C56" s="25" t="s">
        <v>100</v>
      </c>
      <c r="D56" s="65">
        <v>0</v>
      </c>
      <c r="E56" s="67">
        <f t="shared" ref="E56" si="360">L56+S56+Z56+AG56</f>
        <v>0</v>
      </c>
      <c r="F56" s="67">
        <f t="shared" ref="F56" si="361">M56+T56+AA56+AH56</f>
        <v>0</v>
      </c>
      <c r="G56" s="67">
        <f t="shared" ref="G56" si="362">N56+U56+AB56+AI56</f>
        <v>0</v>
      </c>
      <c r="H56" s="67">
        <f t="shared" ref="H56" si="363">O56+V56+AC56+AJ56</f>
        <v>0</v>
      </c>
      <c r="I56" s="67">
        <f t="shared" ref="I56" si="364">P56+W56+AD56+AK56</f>
        <v>0</v>
      </c>
      <c r="J56" s="67">
        <f t="shared" ref="J56" si="365">Q56+X56+AE56+AL56</f>
        <v>0</v>
      </c>
      <c r="K56" s="68">
        <f t="shared" ref="K56" si="366">R56+Y56+AF56+AM56</f>
        <v>0</v>
      </c>
      <c r="L56" s="17">
        <v>0</v>
      </c>
      <c r="M56" s="17">
        <v>0</v>
      </c>
      <c r="N56" s="17">
        <v>0</v>
      </c>
      <c r="O56" s="17">
        <v>0</v>
      </c>
      <c r="P56" s="17">
        <v>0</v>
      </c>
      <c r="Q56" s="17">
        <v>0</v>
      </c>
      <c r="R56" s="48">
        <v>0</v>
      </c>
      <c r="S56" s="17">
        <v>0</v>
      </c>
      <c r="T56" s="17">
        <v>0</v>
      </c>
      <c r="U56" s="17">
        <v>0</v>
      </c>
      <c r="V56" s="17">
        <v>0</v>
      </c>
      <c r="W56" s="17">
        <v>0</v>
      </c>
      <c r="X56" s="17">
        <v>0</v>
      </c>
      <c r="Y56" s="17">
        <v>0</v>
      </c>
      <c r="Z56" s="17">
        <v>0</v>
      </c>
      <c r="AA56" s="17">
        <v>0</v>
      </c>
      <c r="AB56" s="17">
        <v>0</v>
      </c>
      <c r="AC56" s="17">
        <v>0</v>
      </c>
      <c r="AD56" s="17">
        <v>0</v>
      </c>
      <c r="AE56" s="17">
        <v>0</v>
      </c>
      <c r="AF56" s="17">
        <v>0</v>
      </c>
      <c r="AG56" s="17">
        <v>0</v>
      </c>
      <c r="AH56" s="17">
        <v>0</v>
      </c>
      <c r="AI56" s="17">
        <v>0</v>
      </c>
      <c r="AJ56" s="17">
        <v>0</v>
      </c>
      <c r="AK56" s="17">
        <v>0</v>
      </c>
      <c r="AL56" s="17">
        <v>0</v>
      </c>
      <c r="AM56" s="17">
        <v>0</v>
      </c>
      <c r="AN56" s="67">
        <f t="shared" si="204"/>
        <v>0</v>
      </c>
      <c r="AO56" s="67">
        <f t="shared" si="205"/>
        <v>0</v>
      </c>
      <c r="AP56" s="67">
        <f t="shared" si="206"/>
        <v>0</v>
      </c>
      <c r="AQ56" s="67">
        <f t="shared" si="207"/>
        <v>0</v>
      </c>
      <c r="AR56" s="67">
        <f t="shared" si="208"/>
        <v>0</v>
      </c>
      <c r="AS56" s="67">
        <f t="shared" si="209"/>
        <v>0</v>
      </c>
      <c r="AT56" s="68">
        <f t="shared" si="210"/>
        <v>0</v>
      </c>
      <c r="AU56" s="17">
        <v>0</v>
      </c>
      <c r="AV56" s="17">
        <v>0</v>
      </c>
      <c r="AW56" s="17">
        <v>0</v>
      </c>
      <c r="AX56" s="17">
        <v>0</v>
      </c>
      <c r="AY56" s="17">
        <v>0</v>
      </c>
      <c r="AZ56" s="17">
        <v>0</v>
      </c>
      <c r="BA56" s="48">
        <v>0</v>
      </c>
      <c r="BB56" s="17">
        <v>0</v>
      </c>
      <c r="BC56" s="17">
        <v>0</v>
      </c>
      <c r="BD56" s="17">
        <v>0</v>
      </c>
      <c r="BE56" s="17">
        <v>0</v>
      </c>
      <c r="BF56" s="17">
        <v>0</v>
      </c>
      <c r="BG56" s="17">
        <v>0</v>
      </c>
      <c r="BH56" s="17">
        <v>0</v>
      </c>
      <c r="BI56" s="17">
        <v>0</v>
      </c>
      <c r="BJ56" s="17">
        <v>0</v>
      </c>
      <c r="BK56" s="17">
        <v>0</v>
      </c>
      <c r="BL56" s="17">
        <v>0</v>
      </c>
      <c r="BM56" s="17">
        <v>0</v>
      </c>
      <c r="BN56" s="17">
        <v>0</v>
      </c>
      <c r="BO56" s="48">
        <v>0</v>
      </c>
      <c r="BP56" s="17">
        <v>0</v>
      </c>
      <c r="BQ56" s="17">
        <v>0</v>
      </c>
      <c r="BR56" s="17">
        <v>0</v>
      </c>
      <c r="BS56" s="17">
        <v>0</v>
      </c>
      <c r="BT56" s="17">
        <v>0</v>
      </c>
      <c r="BU56" s="17">
        <v>0</v>
      </c>
      <c r="BV56" s="17">
        <v>0</v>
      </c>
      <c r="BW56" s="69">
        <f t="shared" si="237"/>
        <v>0</v>
      </c>
      <c r="BX56" s="70">
        <f t="shared" si="43"/>
        <v>0</v>
      </c>
      <c r="BY56" s="69">
        <f t="shared" si="44"/>
        <v>0</v>
      </c>
      <c r="BZ56" s="70">
        <f t="shared" si="45"/>
        <v>0</v>
      </c>
      <c r="CA56" s="127" t="s">
        <v>518</v>
      </c>
    </row>
    <row r="57" spans="1:79" ht="94.5">
      <c r="A57" s="49" t="s">
        <v>277</v>
      </c>
      <c r="B57" s="50" t="s">
        <v>278</v>
      </c>
      <c r="C57" s="51" t="s">
        <v>99</v>
      </c>
      <c r="D57" s="63">
        <f t="shared" ref="D57:AM57" si="367">SUM(D58)</f>
        <v>0</v>
      </c>
      <c r="E57" s="63">
        <f t="shared" si="367"/>
        <v>0</v>
      </c>
      <c r="F57" s="63">
        <f t="shared" si="367"/>
        <v>0</v>
      </c>
      <c r="G57" s="63">
        <f t="shared" si="367"/>
        <v>0</v>
      </c>
      <c r="H57" s="63">
        <f t="shared" si="367"/>
        <v>0</v>
      </c>
      <c r="I57" s="63">
        <f t="shared" si="367"/>
        <v>0</v>
      </c>
      <c r="J57" s="63">
        <f t="shared" si="367"/>
        <v>0</v>
      </c>
      <c r="K57" s="64">
        <f t="shared" si="367"/>
        <v>0</v>
      </c>
      <c r="L57" s="63">
        <f t="shared" si="367"/>
        <v>0</v>
      </c>
      <c r="M57" s="63">
        <f t="shared" si="367"/>
        <v>0</v>
      </c>
      <c r="N57" s="63">
        <f t="shared" si="367"/>
        <v>0</v>
      </c>
      <c r="O57" s="63">
        <f t="shared" si="367"/>
        <v>0</v>
      </c>
      <c r="P57" s="63">
        <f t="shared" si="367"/>
        <v>0</v>
      </c>
      <c r="Q57" s="63">
        <f t="shared" si="367"/>
        <v>0</v>
      </c>
      <c r="R57" s="64">
        <f t="shared" si="367"/>
        <v>0</v>
      </c>
      <c r="S57" s="63">
        <f t="shared" si="367"/>
        <v>0</v>
      </c>
      <c r="T57" s="63">
        <f t="shared" si="367"/>
        <v>0</v>
      </c>
      <c r="U57" s="63">
        <f t="shared" si="367"/>
        <v>0</v>
      </c>
      <c r="V57" s="63">
        <f t="shared" si="367"/>
        <v>0</v>
      </c>
      <c r="W57" s="63">
        <f t="shared" si="367"/>
        <v>0</v>
      </c>
      <c r="X57" s="63">
        <f t="shared" si="367"/>
        <v>0</v>
      </c>
      <c r="Y57" s="63">
        <f t="shared" si="367"/>
        <v>0</v>
      </c>
      <c r="Z57" s="63">
        <f t="shared" si="367"/>
        <v>0</v>
      </c>
      <c r="AA57" s="63">
        <f t="shared" si="367"/>
        <v>0</v>
      </c>
      <c r="AB57" s="63">
        <f t="shared" si="367"/>
        <v>0</v>
      </c>
      <c r="AC57" s="63">
        <f t="shared" si="367"/>
        <v>0</v>
      </c>
      <c r="AD57" s="63">
        <f t="shared" si="367"/>
        <v>0</v>
      </c>
      <c r="AE57" s="63">
        <f t="shared" si="367"/>
        <v>0</v>
      </c>
      <c r="AF57" s="63">
        <f t="shared" si="367"/>
        <v>0</v>
      </c>
      <c r="AG57" s="63">
        <f t="shared" si="367"/>
        <v>0</v>
      </c>
      <c r="AH57" s="63">
        <f t="shared" si="367"/>
        <v>0</v>
      </c>
      <c r="AI57" s="63">
        <f t="shared" si="367"/>
        <v>0</v>
      </c>
      <c r="AJ57" s="63">
        <f t="shared" si="367"/>
        <v>0</v>
      </c>
      <c r="AK57" s="63">
        <f t="shared" si="367"/>
        <v>0</v>
      </c>
      <c r="AL57" s="63">
        <f t="shared" si="367"/>
        <v>0</v>
      </c>
      <c r="AM57" s="63">
        <f t="shared" si="367"/>
        <v>0</v>
      </c>
      <c r="AN57" s="63">
        <f t="shared" ref="AN57:AT57" si="368">SUM(AN58)</f>
        <v>0</v>
      </c>
      <c r="AO57" s="63">
        <f t="shared" si="368"/>
        <v>0</v>
      </c>
      <c r="AP57" s="63">
        <f t="shared" si="368"/>
        <v>0</v>
      </c>
      <c r="AQ57" s="63">
        <f t="shared" si="368"/>
        <v>0</v>
      </c>
      <c r="AR57" s="63">
        <f t="shared" si="368"/>
        <v>0</v>
      </c>
      <c r="AS57" s="63">
        <f t="shared" si="368"/>
        <v>0</v>
      </c>
      <c r="AT57" s="64">
        <f t="shared" si="368"/>
        <v>0</v>
      </c>
      <c r="AU57" s="63">
        <f t="shared" ref="AU57:BC57" si="369">SUM(AU58)</f>
        <v>0</v>
      </c>
      <c r="AV57" s="63">
        <f t="shared" si="369"/>
        <v>0</v>
      </c>
      <c r="AW57" s="63">
        <f t="shared" si="369"/>
        <v>0</v>
      </c>
      <c r="AX57" s="63">
        <f t="shared" si="369"/>
        <v>0</v>
      </c>
      <c r="AY57" s="63">
        <f t="shared" si="369"/>
        <v>0</v>
      </c>
      <c r="AZ57" s="63">
        <f t="shared" si="369"/>
        <v>0</v>
      </c>
      <c r="BA57" s="64">
        <f t="shared" si="369"/>
        <v>0</v>
      </c>
      <c r="BB57" s="63">
        <f t="shared" ref="BB57:BG57" si="370">SUM(BB58)</f>
        <v>0</v>
      </c>
      <c r="BC57" s="63">
        <f t="shared" si="369"/>
        <v>0</v>
      </c>
      <c r="BD57" s="63">
        <f t="shared" si="370"/>
        <v>0</v>
      </c>
      <c r="BE57" s="63">
        <f t="shared" si="370"/>
        <v>0</v>
      </c>
      <c r="BF57" s="63">
        <f t="shared" si="370"/>
        <v>0</v>
      </c>
      <c r="BG57" s="63">
        <f t="shared" si="370"/>
        <v>0</v>
      </c>
      <c r="BH57" s="63">
        <f t="shared" ref="BH57:BO57" si="371">SUM(BH58)</f>
        <v>0</v>
      </c>
      <c r="BI57" s="63">
        <f t="shared" si="371"/>
        <v>0</v>
      </c>
      <c r="BJ57" s="63">
        <f t="shared" si="371"/>
        <v>0</v>
      </c>
      <c r="BK57" s="63">
        <f t="shared" si="371"/>
        <v>0</v>
      </c>
      <c r="BL57" s="63">
        <f t="shared" si="371"/>
        <v>0</v>
      </c>
      <c r="BM57" s="63">
        <f t="shared" si="371"/>
        <v>0</v>
      </c>
      <c r="BN57" s="63">
        <f t="shared" si="371"/>
        <v>0</v>
      </c>
      <c r="BO57" s="64">
        <f t="shared" si="371"/>
        <v>0</v>
      </c>
      <c r="BP57" s="63">
        <f t="shared" ref="BP57:BW57" si="372">SUM(BP58)</f>
        <v>0</v>
      </c>
      <c r="BQ57" s="63">
        <f t="shared" si="372"/>
        <v>0</v>
      </c>
      <c r="BR57" s="63">
        <f t="shared" si="372"/>
        <v>0</v>
      </c>
      <c r="BS57" s="63">
        <f t="shared" si="372"/>
        <v>0</v>
      </c>
      <c r="BT57" s="63">
        <f t="shared" si="372"/>
        <v>0</v>
      </c>
      <c r="BU57" s="63">
        <f t="shared" si="372"/>
        <v>0</v>
      </c>
      <c r="BV57" s="63">
        <f t="shared" si="372"/>
        <v>0</v>
      </c>
      <c r="BW57" s="63">
        <f t="shared" si="372"/>
        <v>0</v>
      </c>
      <c r="BX57" s="92">
        <f t="shared" si="43"/>
        <v>0</v>
      </c>
      <c r="BY57" s="97">
        <f t="shared" si="44"/>
        <v>0</v>
      </c>
      <c r="BZ57" s="98">
        <f t="shared" si="45"/>
        <v>0</v>
      </c>
      <c r="CA57" s="128" t="s">
        <v>461</v>
      </c>
    </row>
    <row r="58" spans="1:79">
      <c r="A58" s="25" t="s">
        <v>100</v>
      </c>
      <c r="B58" s="25" t="s">
        <v>100</v>
      </c>
      <c r="C58" s="25" t="s">
        <v>100</v>
      </c>
      <c r="D58" s="65">
        <v>0</v>
      </c>
      <c r="E58" s="67">
        <f t="shared" ref="E58" si="373">L58+S58+Z58+AG58</f>
        <v>0</v>
      </c>
      <c r="F58" s="67">
        <f t="shared" ref="F58" si="374">M58+T58+AA58+AH58</f>
        <v>0</v>
      </c>
      <c r="G58" s="67">
        <f t="shared" ref="G58" si="375">N58+U58+AB58+AI58</f>
        <v>0</v>
      </c>
      <c r="H58" s="67">
        <f t="shared" ref="H58" si="376">O58+V58+AC58+AJ58</f>
        <v>0</v>
      </c>
      <c r="I58" s="67">
        <f t="shared" ref="I58" si="377">P58+W58+AD58+AK58</f>
        <v>0</v>
      </c>
      <c r="J58" s="67">
        <f t="shared" ref="J58" si="378">Q58+X58+AE58+AL58</f>
        <v>0</v>
      </c>
      <c r="K58" s="68">
        <f t="shared" ref="K58" si="379">R58+Y58+AF58+AM58</f>
        <v>0</v>
      </c>
      <c r="L58" s="17">
        <v>0</v>
      </c>
      <c r="M58" s="17">
        <v>0</v>
      </c>
      <c r="N58" s="17">
        <v>0</v>
      </c>
      <c r="O58" s="17">
        <v>0</v>
      </c>
      <c r="P58" s="17">
        <v>0</v>
      </c>
      <c r="Q58" s="17">
        <v>0</v>
      </c>
      <c r="R58" s="48">
        <v>0</v>
      </c>
      <c r="S58" s="17">
        <v>0</v>
      </c>
      <c r="T58" s="17">
        <v>0</v>
      </c>
      <c r="U58" s="17">
        <v>0</v>
      </c>
      <c r="V58" s="17">
        <v>0</v>
      </c>
      <c r="W58" s="17">
        <v>0</v>
      </c>
      <c r="X58" s="17">
        <v>0</v>
      </c>
      <c r="Y58" s="17">
        <v>0</v>
      </c>
      <c r="Z58" s="17">
        <v>0</v>
      </c>
      <c r="AA58" s="17">
        <v>0</v>
      </c>
      <c r="AB58" s="17">
        <v>0</v>
      </c>
      <c r="AC58" s="17">
        <v>0</v>
      </c>
      <c r="AD58" s="17">
        <v>0</v>
      </c>
      <c r="AE58" s="17">
        <v>0</v>
      </c>
      <c r="AF58" s="17">
        <v>0</v>
      </c>
      <c r="AG58" s="17">
        <v>0</v>
      </c>
      <c r="AH58" s="17">
        <v>0</v>
      </c>
      <c r="AI58" s="17">
        <v>0</v>
      </c>
      <c r="AJ58" s="17">
        <v>0</v>
      </c>
      <c r="AK58" s="17">
        <v>0</v>
      </c>
      <c r="AL58" s="17">
        <v>0</v>
      </c>
      <c r="AM58" s="17">
        <v>0</v>
      </c>
      <c r="AN58" s="67">
        <f t="shared" si="204"/>
        <v>0</v>
      </c>
      <c r="AO58" s="67">
        <f t="shared" si="205"/>
        <v>0</v>
      </c>
      <c r="AP58" s="67">
        <f t="shared" si="206"/>
        <v>0</v>
      </c>
      <c r="AQ58" s="67">
        <f t="shared" si="207"/>
        <v>0</v>
      </c>
      <c r="AR58" s="67">
        <f t="shared" si="208"/>
        <v>0</v>
      </c>
      <c r="AS58" s="67">
        <f t="shared" si="209"/>
        <v>0</v>
      </c>
      <c r="AT58" s="68">
        <f t="shared" si="210"/>
        <v>0</v>
      </c>
      <c r="AU58" s="17">
        <v>0</v>
      </c>
      <c r="AV58" s="17">
        <v>0</v>
      </c>
      <c r="AW58" s="17">
        <v>0</v>
      </c>
      <c r="AX58" s="17">
        <v>0</v>
      </c>
      <c r="AY58" s="17">
        <v>0</v>
      </c>
      <c r="AZ58" s="17">
        <v>0</v>
      </c>
      <c r="BA58" s="48">
        <v>0</v>
      </c>
      <c r="BB58" s="17">
        <v>0</v>
      </c>
      <c r="BC58" s="17">
        <v>0</v>
      </c>
      <c r="BD58" s="17">
        <v>0</v>
      </c>
      <c r="BE58" s="17">
        <v>0</v>
      </c>
      <c r="BF58" s="17">
        <v>0</v>
      </c>
      <c r="BG58" s="17">
        <v>0</v>
      </c>
      <c r="BH58" s="17">
        <v>0</v>
      </c>
      <c r="BI58" s="17">
        <v>0</v>
      </c>
      <c r="BJ58" s="17">
        <v>0</v>
      </c>
      <c r="BK58" s="17">
        <v>0</v>
      </c>
      <c r="BL58" s="17">
        <v>0</v>
      </c>
      <c r="BM58" s="17">
        <v>0</v>
      </c>
      <c r="BN58" s="17">
        <v>0</v>
      </c>
      <c r="BO58" s="48">
        <v>0</v>
      </c>
      <c r="BP58" s="17">
        <v>0</v>
      </c>
      <c r="BQ58" s="17">
        <v>0</v>
      </c>
      <c r="BR58" s="17">
        <v>0</v>
      </c>
      <c r="BS58" s="17">
        <v>0</v>
      </c>
      <c r="BT58" s="17">
        <v>0</v>
      </c>
      <c r="BU58" s="17">
        <v>0</v>
      </c>
      <c r="BV58" s="17">
        <v>0</v>
      </c>
      <c r="BW58" s="69">
        <f t="shared" si="237"/>
        <v>0</v>
      </c>
      <c r="BX58" s="70">
        <f t="shared" si="43"/>
        <v>0</v>
      </c>
      <c r="BY58" s="69">
        <f t="shared" si="44"/>
        <v>0</v>
      </c>
      <c r="BZ58" s="70">
        <f t="shared" si="45"/>
        <v>0</v>
      </c>
      <c r="CA58" s="127" t="s">
        <v>518</v>
      </c>
    </row>
    <row r="59" spans="1:79" ht="31.5">
      <c r="A59" s="39" t="s">
        <v>279</v>
      </c>
      <c r="B59" s="40" t="s">
        <v>272</v>
      </c>
      <c r="C59" s="41" t="s">
        <v>99</v>
      </c>
      <c r="D59" s="62">
        <f t="shared" ref="D59" si="380">SUM(D60,D62,D64)</f>
        <v>0</v>
      </c>
      <c r="E59" s="62">
        <f t="shared" ref="E59:S59" si="381">SUM(E60,E62,E64)</f>
        <v>0</v>
      </c>
      <c r="F59" s="62">
        <f t="shared" si="381"/>
        <v>0</v>
      </c>
      <c r="G59" s="62">
        <f t="shared" si="381"/>
        <v>0</v>
      </c>
      <c r="H59" s="62">
        <f t="shared" si="381"/>
        <v>0</v>
      </c>
      <c r="I59" s="62">
        <f t="shared" si="381"/>
        <v>0</v>
      </c>
      <c r="J59" s="62">
        <f t="shared" si="381"/>
        <v>0</v>
      </c>
      <c r="K59" s="42">
        <f t="shared" si="381"/>
        <v>0</v>
      </c>
      <c r="L59" s="62">
        <f t="shared" si="381"/>
        <v>0</v>
      </c>
      <c r="M59" s="62">
        <f t="shared" si="381"/>
        <v>0</v>
      </c>
      <c r="N59" s="62">
        <f t="shared" si="381"/>
        <v>0</v>
      </c>
      <c r="O59" s="62">
        <f t="shared" si="381"/>
        <v>0</v>
      </c>
      <c r="P59" s="62">
        <f t="shared" si="381"/>
        <v>0</v>
      </c>
      <c r="Q59" s="62">
        <f t="shared" si="381"/>
        <v>0</v>
      </c>
      <c r="R59" s="42">
        <f t="shared" si="381"/>
        <v>0</v>
      </c>
      <c r="S59" s="62">
        <f t="shared" si="381"/>
        <v>0</v>
      </c>
      <c r="T59" s="62">
        <f t="shared" ref="T59:AM59" si="382">SUM(T60,T62,T64)</f>
        <v>0</v>
      </c>
      <c r="U59" s="62">
        <f t="shared" si="382"/>
        <v>0</v>
      </c>
      <c r="V59" s="62">
        <f t="shared" si="382"/>
        <v>0</v>
      </c>
      <c r="W59" s="62">
        <f t="shared" si="382"/>
        <v>0</v>
      </c>
      <c r="X59" s="62">
        <f t="shared" si="382"/>
        <v>0</v>
      </c>
      <c r="Y59" s="62">
        <f t="shared" si="382"/>
        <v>0</v>
      </c>
      <c r="Z59" s="62">
        <f t="shared" si="382"/>
        <v>0</v>
      </c>
      <c r="AA59" s="62">
        <f t="shared" si="382"/>
        <v>0</v>
      </c>
      <c r="AB59" s="62">
        <f t="shared" si="382"/>
        <v>0</v>
      </c>
      <c r="AC59" s="62">
        <f t="shared" si="382"/>
        <v>0</v>
      </c>
      <c r="AD59" s="62">
        <f t="shared" si="382"/>
        <v>0</v>
      </c>
      <c r="AE59" s="62">
        <f t="shared" si="382"/>
        <v>0</v>
      </c>
      <c r="AF59" s="62">
        <f t="shared" si="382"/>
        <v>0</v>
      </c>
      <c r="AG59" s="62">
        <f t="shared" si="382"/>
        <v>0</v>
      </c>
      <c r="AH59" s="62">
        <f t="shared" si="382"/>
        <v>0</v>
      </c>
      <c r="AI59" s="62">
        <f t="shared" si="382"/>
        <v>0</v>
      </c>
      <c r="AJ59" s="62">
        <f t="shared" si="382"/>
        <v>0</v>
      </c>
      <c r="AK59" s="62">
        <f t="shared" si="382"/>
        <v>0</v>
      </c>
      <c r="AL59" s="62">
        <f t="shared" si="382"/>
        <v>0</v>
      </c>
      <c r="AM59" s="62">
        <f t="shared" si="382"/>
        <v>0</v>
      </c>
      <c r="AN59" s="62">
        <f t="shared" ref="AN59:AT59" si="383">SUM(AN60,AN62,AN64)</f>
        <v>0</v>
      </c>
      <c r="AO59" s="62">
        <f t="shared" si="383"/>
        <v>0</v>
      </c>
      <c r="AP59" s="62">
        <f t="shared" si="383"/>
        <v>0</v>
      </c>
      <c r="AQ59" s="62">
        <f t="shared" si="383"/>
        <v>0</v>
      </c>
      <c r="AR59" s="62">
        <f t="shared" si="383"/>
        <v>0</v>
      </c>
      <c r="AS59" s="62">
        <f t="shared" si="383"/>
        <v>0</v>
      </c>
      <c r="AT59" s="42">
        <f t="shared" si="383"/>
        <v>0</v>
      </c>
      <c r="AU59" s="62">
        <f t="shared" ref="AU59:BA59" si="384">SUM(AU60,AU62,AU64)</f>
        <v>0</v>
      </c>
      <c r="AV59" s="62">
        <f t="shared" si="384"/>
        <v>0</v>
      </c>
      <c r="AW59" s="62">
        <f t="shared" ref="AW59" si="385">SUM(AW60,AW62,AW64)</f>
        <v>0</v>
      </c>
      <c r="AX59" s="62">
        <f t="shared" si="384"/>
        <v>0</v>
      </c>
      <c r="AY59" s="62">
        <f t="shared" si="384"/>
        <v>0</v>
      </c>
      <c r="AZ59" s="62">
        <f t="shared" si="384"/>
        <v>0</v>
      </c>
      <c r="BA59" s="42">
        <f t="shared" si="384"/>
        <v>0</v>
      </c>
      <c r="BB59" s="62">
        <f t="shared" ref="BB59:BH59" si="386">SUM(BB60,BB62,BB64)</f>
        <v>0</v>
      </c>
      <c r="BC59" s="62">
        <f t="shared" si="386"/>
        <v>0</v>
      </c>
      <c r="BD59" s="62">
        <f t="shared" si="386"/>
        <v>0</v>
      </c>
      <c r="BE59" s="62">
        <f t="shared" si="386"/>
        <v>0</v>
      </c>
      <c r="BF59" s="62">
        <f t="shared" si="386"/>
        <v>0</v>
      </c>
      <c r="BG59" s="62">
        <f t="shared" si="386"/>
        <v>0</v>
      </c>
      <c r="BH59" s="62">
        <f t="shared" si="386"/>
        <v>0</v>
      </c>
      <c r="BI59" s="62">
        <f t="shared" ref="BI59:BO59" si="387">SUM(BI60,BI62,BI64)</f>
        <v>0</v>
      </c>
      <c r="BJ59" s="62">
        <f t="shared" si="387"/>
        <v>0</v>
      </c>
      <c r="BK59" s="62">
        <f t="shared" ref="BK59" si="388">SUM(BK60,BK62,BK64)</f>
        <v>0</v>
      </c>
      <c r="BL59" s="62">
        <f t="shared" si="387"/>
        <v>0</v>
      </c>
      <c r="BM59" s="62">
        <f t="shared" si="387"/>
        <v>0</v>
      </c>
      <c r="BN59" s="62">
        <f t="shared" si="387"/>
        <v>0</v>
      </c>
      <c r="BO59" s="42">
        <f t="shared" si="387"/>
        <v>0</v>
      </c>
      <c r="BP59" s="62">
        <f t="shared" ref="BP59:BV59" si="389">SUM(BP60,BP62,BP64)</f>
        <v>0</v>
      </c>
      <c r="BQ59" s="62">
        <f t="shared" si="389"/>
        <v>0</v>
      </c>
      <c r="BR59" s="62">
        <f t="shared" si="389"/>
        <v>0</v>
      </c>
      <c r="BS59" s="62">
        <f t="shared" si="389"/>
        <v>0</v>
      </c>
      <c r="BT59" s="62">
        <f t="shared" si="389"/>
        <v>0</v>
      </c>
      <c r="BU59" s="62">
        <f t="shared" si="389"/>
        <v>0</v>
      </c>
      <c r="BV59" s="62">
        <f t="shared" si="389"/>
        <v>0</v>
      </c>
      <c r="BW59" s="62">
        <f t="shared" ref="BW59" si="390">SUM(BW60,BW62,BW64)</f>
        <v>0</v>
      </c>
      <c r="BX59" s="88">
        <f t="shared" si="43"/>
        <v>0</v>
      </c>
      <c r="BY59" s="112">
        <f t="shared" si="44"/>
        <v>0</v>
      </c>
      <c r="BZ59" s="113">
        <f t="shared" si="45"/>
        <v>0</v>
      </c>
      <c r="CA59" s="126" t="s">
        <v>461</v>
      </c>
    </row>
    <row r="60" spans="1:79" ht="94.5">
      <c r="A60" s="49" t="s">
        <v>280</v>
      </c>
      <c r="B60" s="50" t="s">
        <v>274</v>
      </c>
      <c r="C60" s="51" t="s">
        <v>99</v>
      </c>
      <c r="D60" s="63">
        <f t="shared" ref="D60:AM60" si="391">SUM(D61)</f>
        <v>0</v>
      </c>
      <c r="E60" s="63">
        <f t="shared" si="391"/>
        <v>0</v>
      </c>
      <c r="F60" s="63">
        <f t="shared" si="391"/>
        <v>0</v>
      </c>
      <c r="G60" s="63">
        <f t="shared" si="391"/>
        <v>0</v>
      </c>
      <c r="H60" s="63">
        <f t="shared" si="391"/>
        <v>0</v>
      </c>
      <c r="I60" s="63">
        <f t="shared" si="391"/>
        <v>0</v>
      </c>
      <c r="J60" s="63">
        <f t="shared" si="391"/>
        <v>0</v>
      </c>
      <c r="K60" s="64">
        <f t="shared" si="391"/>
        <v>0</v>
      </c>
      <c r="L60" s="63">
        <f t="shared" si="391"/>
        <v>0</v>
      </c>
      <c r="M60" s="63">
        <f t="shared" si="391"/>
        <v>0</v>
      </c>
      <c r="N60" s="63">
        <f t="shared" si="391"/>
        <v>0</v>
      </c>
      <c r="O60" s="63">
        <f t="shared" si="391"/>
        <v>0</v>
      </c>
      <c r="P60" s="63">
        <f t="shared" si="391"/>
        <v>0</v>
      </c>
      <c r="Q60" s="63">
        <f t="shared" si="391"/>
        <v>0</v>
      </c>
      <c r="R60" s="64">
        <f t="shared" si="391"/>
        <v>0</v>
      </c>
      <c r="S60" s="63">
        <f t="shared" si="391"/>
        <v>0</v>
      </c>
      <c r="T60" s="63">
        <f t="shared" si="391"/>
        <v>0</v>
      </c>
      <c r="U60" s="63">
        <f t="shared" si="391"/>
        <v>0</v>
      </c>
      <c r="V60" s="63">
        <f t="shared" si="391"/>
        <v>0</v>
      </c>
      <c r="W60" s="63">
        <f t="shared" si="391"/>
        <v>0</v>
      </c>
      <c r="X60" s="63">
        <f t="shared" si="391"/>
        <v>0</v>
      </c>
      <c r="Y60" s="63">
        <f t="shared" si="391"/>
        <v>0</v>
      </c>
      <c r="Z60" s="63">
        <f t="shared" si="391"/>
        <v>0</v>
      </c>
      <c r="AA60" s="63">
        <f t="shared" si="391"/>
        <v>0</v>
      </c>
      <c r="AB60" s="63">
        <f t="shared" si="391"/>
        <v>0</v>
      </c>
      <c r="AC60" s="63">
        <f t="shared" si="391"/>
        <v>0</v>
      </c>
      <c r="AD60" s="63">
        <f t="shared" si="391"/>
        <v>0</v>
      </c>
      <c r="AE60" s="63">
        <f t="shared" si="391"/>
        <v>0</v>
      </c>
      <c r="AF60" s="63">
        <f t="shared" si="391"/>
        <v>0</v>
      </c>
      <c r="AG60" s="63">
        <f t="shared" si="391"/>
        <v>0</v>
      </c>
      <c r="AH60" s="63">
        <f t="shared" si="391"/>
        <v>0</v>
      </c>
      <c r="AI60" s="63">
        <f t="shared" si="391"/>
        <v>0</v>
      </c>
      <c r="AJ60" s="63">
        <f t="shared" si="391"/>
        <v>0</v>
      </c>
      <c r="AK60" s="63">
        <f t="shared" si="391"/>
        <v>0</v>
      </c>
      <c r="AL60" s="63">
        <f t="shared" si="391"/>
        <v>0</v>
      </c>
      <c r="AM60" s="63">
        <f t="shared" si="391"/>
        <v>0</v>
      </c>
      <c r="AN60" s="63">
        <f t="shared" ref="AN60:AT60" si="392">SUM(AN61)</f>
        <v>0</v>
      </c>
      <c r="AO60" s="63">
        <f t="shared" si="392"/>
        <v>0</v>
      </c>
      <c r="AP60" s="63">
        <f t="shared" si="392"/>
        <v>0</v>
      </c>
      <c r="AQ60" s="63">
        <f t="shared" si="392"/>
        <v>0</v>
      </c>
      <c r="AR60" s="63">
        <f t="shared" si="392"/>
        <v>0</v>
      </c>
      <c r="AS60" s="63">
        <f t="shared" si="392"/>
        <v>0</v>
      </c>
      <c r="AT60" s="64">
        <f t="shared" si="392"/>
        <v>0</v>
      </c>
      <c r="AU60" s="63">
        <f t="shared" ref="AU60:BC60" si="393">SUM(AU61)</f>
        <v>0</v>
      </c>
      <c r="AV60" s="63">
        <f t="shared" si="393"/>
        <v>0</v>
      </c>
      <c r="AW60" s="63">
        <f t="shared" si="393"/>
        <v>0</v>
      </c>
      <c r="AX60" s="63">
        <f t="shared" si="393"/>
        <v>0</v>
      </c>
      <c r="AY60" s="63">
        <f t="shared" si="393"/>
        <v>0</v>
      </c>
      <c r="AZ60" s="63">
        <f t="shared" si="393"/>
        <v>0</v>
      </c>
      <c r="BA60" s="64">
        <f t="shared" si="393"/>
        <v>0</v>
      </c>
      <c r="BB60" s="63">
        <f t="shared" ref="BB60:BG60" si="394">SUM(BB61)</f>
        <v>0</v>
      </c>
      <c r="BC60" s="63">
        <f t="shared" si="393"/>
        <v>0</v>
      </c>
      <c r="BD60" s="63">
        <f t="shared" si="394"/>
        <v>0</v>
      </c>
      <c r="BE60" s="63">
        <f t="shared" si="394"/>
        <v>0</v>
      </c>
      <c r="BF60" s="63">
        <f t="shared" si="394"/>
        <v>0</v>
      </c>
      <c r="BG60" s="63">
        <f t="shared" si="394"/>
        <v>0</v>
      </c>
      <c r="BH60" s="63">
        <f t="shared" ref="BH60:BO60" si="395">SUM(BH61)</f>
        <v>0</v>
      </c>
      <c r="BI60" s="63">
        <f t="shared" si="395"/>
        <v>0</v>
      </c>
      <c r="BJ60" s="63">
        <f t="shared" si="395"/>
        <v>0</v>
      </c>
      <c r="BK60" s="63">
        <f t="shared" si="395"/>
        <v>0</v>
      </c>
      <c r="BL60" s="63">
        <f t="shared" si="395"/>
        <v>0</v>
      </c>
      <c r="BM60" s="63">
        <f t="shared" si="395"/>
        <v>0</v>
      </c>
      <c r="BN60" s="63">
        <f t="shared" si="395"/>
        <v>0</v>
      </c>
      <c r="BO60" s="64">
        <f t="shared" si="395"/>
        <v>0</v>
      </c>
      <c r="BP60" s="63">
        <f t="shared" ref="BP60:BW60" si="396">SUM(BP61)</f>
        <v>0</v>
      </c>
      <c r="BQ60" s="63">
        <f t="shared" si="396"/>
        <v>0</v>
      </c>
      <c r="BR60" s="63">
        <f t="shared" si="396"/>
        <v>0</v>
      </c>
      <c r="BS60" s="63">
        <f t="shared" si="396"/>
        <v>0</v>
      </c>
      <c r="BT60" s="63">
        <f t="shared" si="396"/>
        <v>0</v>
      </c>
      <c r="BU60" s="63">
        <f t="shared" si="396"/>
        <v>0</v>
      </c>
      <c r="BV60" s="63">
        <f t="shared" si="396"/>
        <v>0</v>
      </c>
      <c r="BW60" s="63">
        <f t="shared" si="396"/>
        <v>0</v>
      </c>
      <c r="BX60" s="92">
        <f t="shared" si="43"/>
        <v>0</v>
      </c>
      <c r="BY60" s="97">
        <f t="shared" si="44"/>
        <v>0</v>
      </c>
      <c r="BZ60" s="98">
        <f t="shared" si="45"/>
        <v>0</v>
      </c>
      <c r="CA60" s="128" t="s">
        <v>461</v>
      </c>
    </row>
    <row r="61" spans="1:79">
      <c r="A61" s="25" t="s">
        <v>100</v>
      </c>
      <c r="B61" s="25" t="s">
        <v>100</v>
      </c>
      <c r="C61" s="25" t="s">
        <v>100</v>
      </c>
      <c r="D61" s="65">
        <v>0</v>
      </c>
      <c r="E61" s="67">
        <f t="shared" ref="E61" si="397">L61+S61+Z61+AG61</f>
        <v>0</v>
      </c>
      <c r="F61" s="67">
        <f t="shared" ref="F61" si="398">M61+T61+AA61+AH61</f>
        <v>0</v>
      </c>
      <c r="G61" s="67">
        <f t="shared" ref="G61" si="399">N61+U61+AB61+AI61</f>
        <v>0</v>
      </c>
      <c r="H61" s="67">
        <f t="shared" ref="H61" si="400">O61+V61+AC61+AJ61</f>
        <v>0</v>
      </c>
      <c r="I61" s="67">
        <f t="shared" ref="I61" si="401">P61+W61+AD61+AK61</f>
        <v>0</v>
      </c>
      <c r="J61" s="67">
        <f t="shared" ref="J61" si="402">Q61+X61+AE61+AL61</f>
        <v>0</v>
      </c>
      <c r="K61" s="68">
        <f t="shared" ref="K61" si="403">R61+Y61+AF61+AM61</f>
        <v>0</v>
      </c>
      <c r="L61" s="17">
        <v>0</v>
      </c>
      <c r="M61" s="17">
        <v>0</v>
      </c>
      <c r="N61" s="17">
        <v>0</v>
      </c>
      <c r="O61" s="17">
        <v>0</v>
      </c>
      <c r="P61" s="17">
        <v>0</v>
      </c>
      <c r="Q61" s="17">
        <v>0</v>
      </c>
      <c r="R61" s="48">
        <v>0</v>
      </c>
      <c r="S61" s="17">
        <v>0</v>
      </c>
      <c r="T61" s="17">
        <v>0</v>
      </c>
      <c r="U61" s="17">
        <v>0</v>
      </c>
      <c r="V61" s="17">
        <v>0</v>
      </c>
      <c r="W61" s="17">
        <v>0</v>
      </c>
      <c r="X61" s="17">
        <v>0</v>
      </c>
      <c r="Y61" s="17">
        <v>0</v>
      </c>
      <c r="Z61" s="17">
        <v>0</v>
      </c>
      <c r="AA61" s="17">
        <v>0</v>
      </c>
      <c r="AB61" s="17">
        <v>0</v>
      </c>
      <c r="AC61" s="17">
        <v>0</v>
      </c>
      <c r="AD61" s="17">
        <v>0</v>
      </c>
      <c r="AE61" s="17">
        <v>0</v>
      </c>
      <c r="AF61" s="17">
        <v>0</v>
      </c>
      <c r="AG61" s="17">
        <v>0</v>
      </c>
      <c r="AH61" s="17">
        <v>0</v>
      </c>
      <c r="AI61" s="17">
        <v>0</v>
      </c>
      <c r="AJ61" s="17">
        <v>0</v>
      </c>
      <c r="AK61" s="17">
        <v>0</v>
      </c>
      <c r="AL61" s="17">
        <v>0</v>
      </c>
      <c r="AM61" s="17">
        <v>0</v>
      </c>
      <c r="AN61" s="67">
        <f t="shared" si="204"/>
        <v>0</v>
      </c>
      <c r="AO61" s="67">
        <f t="shared" si="205"/>
        <v>0</v>
      </c>
      <c r="AP61" s="67">
        <f t="shared" si="206"/>
        <v>0</v>
      </c>
      <c r="AQ61" s="67">
        <f t="shared" si="207"/>
        <v>0</v>
      </c>
      <c r="AR61" s="67">
        <f t="shared" si="208"/>
        <v>0</v>
      </c>
      <c r="AS61" s="67">
        <f t="shared" si="209"/>
        <v>0</v>
      </c>
      <c r="AT61" s="68">
        <f t="shared" si="210"/>
        <v>0</v>
      </c>
      <c r="AU61" s="17">
        <v>0</v>
      </c>
      <c r="AV61" s="17">
        <v>0</v>
      </c>
      <c r="AW61" s="17">
        <v>0</v>
      </c>
      <c r="AX61" s="17">
        <v>0</v>
      </c>
      <c r="AY61" s="17">
        <v>0</v>
      </c>
      <c r="AZ61" s="17">
        <v>0</v>
      </c>
      <c r="BA61" s="48">
        <v>0</v>
      </c>
      <c r="BB61" s="17">
        <v>0</v>
      </c>
      <c r="BC61" s="17">
        <v>0</v>
      </c>
      <c r="BD61" s="17">
        <v>0</v>
      </c>
      <c r="BE61" s="17">
        <v>0</v>
      </c>
      <c r="BF61" s="17">
        <v>0</v>
      </c>
      <c r="BG61" s="17">
        <v>0</v>
      </c>
      <c r="BH61" s="17">
        <v>0</v>
      </c>
      <c r="BI61" s="17">
        <v>0</v>
      </c>
      <c r="BJ61" s="17">
        <v>0</v>
      </c>
      <c r="BK61" s="17">
        <v>0</v>
      </c>
      <c r="BL61" s="17">
        <v>0</v>
      </c>
      <c r="BM61" s="17">
        <v>0</v>
      </c>
      <c r="BN61" s="17">
        <v>0</v>
      </c>
      <c r="BO61" s="48">
        <v>0</v>
      </c>
      <c r="BP61" s="17">
        <v>0</v>
      </c>
      <c r="BQ61" s="17">
        <v>0</v>
      </c>
      <c r="BR61" s="17">
        <v>0</v>
      </c>
      <c r="BS61" s="17">
        <v>0</v>
      </c>
      <c r="BT61" s="17">
        <v>0</v>
      </c>
      <c r="BU61" s="17">
        <v>0</v>
      </c>
      <c r="BV61" s="17">
        <v>0</v>
      </c>
      <c r="BW61" s="69">
        <f t="shared" si="237"/>
        <v>0</v>
      </c>
      <c r="BX61" s="70">
        <f t="shared" si="43"/>
        <v>0</v>
      </c>
      <c r="BY61" s="69">
        <f t="shared" si="44"/>
        <v>0</v>
      </c>
      <c r="BZ61" s="70">
        <f t="shared" si="45"/>
        <v>0</v>
      </c>
      <c r="CA61" s="127" t="s">
        <v>518</v>
      </c>
    </row>
    <row r="62" spans="1:79" ht="78.75">
      <c r="A62" s="49" t="s">
        <v>281</v>
      </c>
      <c r="B62" s="50" t="s">
        <v>276</v>
      </c>
      <c r="C62" s="51" t="s">
        <v>99</v>
      </c>
      <c r="D62" s="63">
        <f t="shared" ref="D62:AM62" si="404">SUM(D63)</f>
        <v>0</v>
      </c>
      <c r="E62" s="63">
        <f t="shared" si="404"/>
        <v>0</v>
      </c>
      <c r="F62" s="63">
        <f t="shared" si="404"/>
        <v>0</v>
      </c>
      <c r="G62" s="63">
        <f t="shared" si="404"/>
        <v>0</v>
      </c>
      <c r="H62" s="63">
        <f t="shared" si="404"/>
        <v>0</v>
      </c>
      <c r="I62" s="63">
        <f t="shared" si="404"/>
        <v>0</v>
      </c>
      <c r="J62" s="63">
        <f t="shared" si="404"/>
        <v>0</v>
      </c>
      <c r="K62" s="64">
        <f t="shared" si="404"/>
        <v>0</v>
      </c>
      <c r="L62" s="63">
        <f t="shared" si="404"/>
        <v>0</v>
      </c>
      <c r="M62" s="63">
        <f t="shared" si="404"/>
        <v>0</v>
      </c>
      <c r="N62" s="63">
        <f t="shared" si="404"/>
        <v>0</v>
      </c>
      <c r="O62" s="63">
        <f t="shared" si="404"/>
        <v>0</v>
      </c>
      <c r="P62" s="63">
        <f t="shared" si="404"/>
        <v>0</v>
      </c>
      <c r="Q62" s="63">
        <f t="shared" si="404"/>
        <v>0</v>
      </c>
      <c r="R62" s="64">
        <f t="shared" si="404"/>
        <v>0</v>
      </c>
      <c r="S62" s="63">
        <f t="shared" si="404"/>
        <v>0</v>
      </c>
      <c r="T62" s="63">
        <f t="shared" si="404"/>
        <v>0</v>
      </c>
      <c r="U62" s="63">
        <f t="shared" si="404"/>
        <v>0</v>
      </c>
      <c r="V62" s="63">
        <f t="shared" si="404"/>
        <v>0</v>
      </c>
      <c r="W62" s="63">
        <f t="shared" si="404"/>
        <v>0</v>
      </c>
      <c r="X62" s="63">
        <f t="shared" si="404"/>
        <v>0</v>
      </c>
      <c r="Y62" s="63">
        <f t="shared" si="404"/>
        <v>0</v>
      </c>
      <c r="Z62" s="63">
        <f t="shared" si="404"/>
        <v>0</v>
      </c>
      <c r="AA62" s="63">
        <f t="shared" si="404"/>
        <v>0</v>
      </c>
      <c r="AB62" s="63">
        <f t="shared" si="404"/>
        <v>0</v>
      </c>
      <c r="AC62" s="63">
        <f t="shared" si="404"/>
        <v>0</v>
      </c>
      <c r="AD62" s="63">
        <f t="shared" si="404"/>
        <v>0</v>
      </c>
      <c r="AE62" s="63">
        <f t="shared" si="404"/>
        <v>0</v>
      </c>
      <c r="AF62" s="63">
        <f t="shared" si="404"/>
        <v>0</v>
      </c>
      <c r="AG62" s="63">
        <f t="shared" si="404"/>
        <v>0</v>
      </c>
      <c r="AH62" s="63">
        <f t="shared" si="404"/>
        <v>0</v>
      </c>
      <c r="AI62" s="63">
        <f t="shared" si="404"/>
        <v>0</v>
      </c>
      <c r="AJ62" s="63">
        <f t="shared" si="404"/>
        <v>0</v>
      </c>
      <c r="AK62" s="63">
        <f t="shared" si="404"/>
        <v>0</v>
      </c>
      <c r="AL62" s="63">
        <f t="shared" si="404"/>
        <v>0</v>
      </c>
      <c r="AM62" s="63">
        <f t="shared" si="404"/>
        <v>0</v>
      </c>
      <c r="AN62" s="63">
        <f t="shared" ref="AN62:AT62" si="405">SUM(AN63)</f>
        <v>0</v>
      </c>
      <c r="AO62" s="63">
        <f t="shared" si="405"/>
        <v>0</v>
      </c>
      <c r="AP62" s="63">
        <f t="shared" si="405"/>
        <v>0</v>
      </c>
      <c r="AQ62" s="63">
        <f t="shared" si="405"/>
        <v>0</v>
      </c>
      <c r="AR62" s="63">
        <f t="shared" si="405"/>
        <v>0</v>
      </c>
      <c r="AS62" s="63">
        <f t="shared" si="405"/>
        <v>0</v>
      </c>
      <c r="AT62" s="64">
        <f t="shared" si="405"/>
        <v>0</v>
      </c>
      <c r="AU62" s="63">
        <f t="shared" ref="AU62:BC62" si="406">SUM(AU63)</f>
        <v>0</v>
      </c>
      <c r="AV62" s="63">
        <f t="shared" si="406"/>
        <v>0</v>
      </c>
      <c r="AW62" s="63">
        <f t="shared" si="406"/>
        <v>0</v>
      </c>
      <c r="AX62" s="63">
        <f t="shared" si="406"/>
        <v>0</v>
      </c>
      <c r="AY62" s="63">
        <f t="shared" si="406"/>
        <v>0</v>
      </c>
      <c r="AZ62" s="63">
        <f t="shared" si="406"/>
        <v>0</v>
      </c>
      <c r="BA62" s="64">
        <f t="shared" si="406"/>
        <v>0</v>
      </c>
      <c r="BB62" s="63">
        <f t="shared" ref="BB62:BG62" si="407">SUM(BB63)</f>
        <v>0</v>
      </c>
      <c r="BC62" s="63">
        <f t="shared" si="406"/>
        <v>0</v>
      </c>
      <c r="BD62" s="63">
        <f t="shared" si="407"/>
        <v>0</v>
      </c>
      <c r="BE62" s="63">
        <f t="shared" si="407"/>
        <v>0</v>
      </c>
      <c r="BF62" s="63">
        <f t="shared" si="407"/>
        <v>0</v>
      </c>
      <c r="BG62" s="63">
        <f t="shared" si="407"/>
        <v>0</v>
      </c>
      <c r="BH62" s="63">
        <f t="shared" ref="BH62:BO62" si="408">SUM(BH63)</f>
        <v>0</v>
      </c>
      <c r="BI62" s="63">
        <f t="shared" si="408"/>
        <v>0</v>
      </c>
      <c r="BJ62" s="63">
        <f t="shared" si="408"/>
        <v>0</v>
      </c>
      <c r="BK62" s="63">
        <f t="shared" si="408"/>
        <v>0</v>
      </c>
      <c r="BL62" s="63">
        <f t="shared" si="408"/>
        <v>0</v>
      </c>
      <c r="BM62" s="63">
        <f t="shared" si="408"/>
        <v>0</v>
      </c>
      <c r="BN62" s="63">
        <f t="shared" si="408"/>
        <v>0</v>
      </c>
      <c r="BO62" s="64">
        <f t="shared" si="408"/>
        <v>0</v>
      </c>
      <c r="BP62" s="63">
        <f t="shared" ref="BP62:BW62" si="409">SUM(BP63)</f>
        <v>0</v>
      </c>
      <c r="BQ62" s="63">
        <f t="shared" si="409"/>
        <v>0</v>
      </c>
      <c r="BR62" s="63">
        <f t="shared" si="409"/>
        <v>0</v>
      </c>
      <c r="BS62" s="63">
        <f t="shared" si="409"/>
        <v>0</v>
      </c>
      <c r="BT62" s="63">
        <f t="shared" si="409"/>
        <v>0</v>
      </c>
      <c r="BU62" s="63">
        <f t="shared" si="409"/>
        <v>0</v>
      </c>
      <c r="BV62" s="63">
        <f t="shared" si="409"/>
        <v>0</v>
      </c>
      <c r="BW62" s="63">
        <f t="shared" si="409"/>
        <v>0</v>
      </c>
      <c r="BX62" s="92">
        <f t="shared" si="43"/>
        <v>0</v>
      </c>
      <c r="BY62" s="97">
        <f t="shared" si="44"/>
        <v>0</v>
      </c>
      <c r="BZ62" s="98">
        <f t="shared" si="45"/>
        <v>0</v>
      </c>
      <c r="CA62" s="128" t="s">
        <v>461</v>
      </c>
    </row>
    <row r="63" spans="1:79">
      <c r="A63" s="25" t="s">
        <v>100</v>
      </c>
      <c r="B63" s="25" t="s">
        <v>100</v>
      </c>
      <c r="C63" s="25" t="s">
        <v>100</v>
      </c>
      <c r="D63" s="65">
        <v>0</v>
      </c>
      <c r="E63" s="67">
        <f t="shared" ref="E63" si="410">L63+S63+Z63+AG63</f>
        <v>0</v>
      </c>
      <c r="F63" s="67">
        <f t="shared" ref="F63" si="411">M63+T63+AA63+AH63</f>
        <v>0</v>
      </c>
      <c r="G63" s="67">
        <f t="shared" ref="G63" si="412">N63+U63+AB63+AI63</f>
        <v>0</v>
      </c>
      <c r="H63" s="67">
        <f t="shared" ref="H63" si="413">O63+V63+AC63+AJ63</f>
        <v>0</v>
      </c>
      <c r="I63" s="67">
        <f t="shared" ref="I63" si="414">P63+W63+AD63+AK63</f>
        <v>0</v>
      </c>
      <c r="J63" s="67">
        <f t="shared" ref="J63" si="415">Q63+X63+AE63+AL63</f>
        <v>0</v>
      </c>
      <c r="K63" s="68">
        <f t="shared" ref="K63" si="416">R63+Y63+AF63+AM63</f>
        <v>0</v>
      </c>
      <c r="L63" s="17">
        <v>0</v>
      </c>
      <c r="M63" s="17">
        <v>0</v>
      </c>
      <c r="N63" s="17">
        <v>0</v>
      </c>
      <c r="O63" s="17">
        <v>0</v>
      </c>
      <c r="P63" s="17">
        <v>0</v>
      </c>
      <c r="Q63" s="17">
        <v>0</v>
      </c>
      <c r="R63" s="48">
        <v>0</v>
      </c>
      <c r="S63" s="17">
        <v>0</v>
      </c>
      <c r="T63" s="17">
        <v>0</v>
      </c>
      <c r="U63" s="17">
        <v>0</v>
      </c>
      <c r="V63" s="17">
        <v>0</v>
      </c>
      <c r="W63" s="17">
        <v>0</v>
      </c>
      <c r="X63" s="17">
        <v>0</v>
      </c>
      <c r="Y63" s="17">
        <v>0</v>
      </c>
      <c r="Z63" s="17">
        <v>0</v>
      </c>
      <c r="AA63" s="17">
        <v>0</v>
      </c>
      <c r="AB63" s="17">
        <v>0</v>
      </c>
      <c r="AC63" s="17">
        <v>0</v>
      </c>
      <c r="AD63" s="17">
        <v>0</v>
      </c>
      <c r="AE63" s="17">
        <v>0</v>
      </c>
      <c r="AF63" s="17">
        <v>0</v>
      </c>
      <c r="AG63" s="17">
        <v>0</v>
      </c>
      <c r="AH63" s="17">
        <v>0</v>
      </c>
      <c r="AI63" s="17">
        <v>0</v>
      </c>
      <c r="AJ63" s="17">
        <v>0</v>
      </c>
      <c r="AK63" s="17">
        <v>0</v>
      </c>
      <c r="AL63" s="17">
        <v>0</v>
      </c>
      <c r="AM63" s="17">
        <v>0</v>
      </c>
      <c r="AN63" s="67">
        <f t="shared" si="204"/>
        <v>0</v>
      </c>
      <c r="AO63" s="67">
        <f t="shared" si="205"/>
        <v>0</v>
      </c>
      <c r="AP63" s="67">
        <f t="shared" si="206"/>
        <v>0</v>
      </c>
      <c r="AQ63" s="67">
        <f t="shared" si="207"/>
        <v>0</v>
      </c>
      <c r="AR63" s="67">
        <f t="shared" si="208"/>
        <v>0</v>
      </c>
      <c r="AS63" s="67">
        <f t="shared" si="209"/>
        <v>0</v>
      </c>
      <c r="AT63" s="68">
        <f t="shared" si="210"/>
        <v>0</v>
      </c>
      <c r="AU63" s="17">
        <v>0</v>
      </c>
      <c r="AV63" s="17">
        <v>0</v>
      </c>
      <c r="AW63" s="17">
        <v>0</v>
      </c>
      <c r="AX63" s="17">
        <v>0</v>
      </c>
      <c r="AY63" s="17">
        <v>0</v>
      </c>
      <c r="AZ63" s="17">
        <v>0</v>
      </c>
      <c r="BA63" s="48">
        <v>0</v>
      </c>
      <c r="BB63" s="17">
        <v>0</v>
      </c>
      <c r="BC63" s="17">
        <v>0</v>
      </c>
      <c r="BD63" s="17">
        <v>0</v>
      </c>
      <c r="BE63" s="17">
        <v>0</v>
      </c>
      <c r="BF63" s="17">
        <v>0</v>
      </c>
      <c r="BG63" s="17">
        <v>0</v>
      </c>
      <c r="BH63" s="17">
        <v>0</v>
      </c>
      <c r="BI63" s="17">
        <v>0</v>
      </c>
      <c r="BJ63" s="17">
        <v>0</v>
      </c>
      <c r="BK63" s="17">
        <v>0</v>
      </c>
      <c r="BL63" s="17">
        <v>0</v>
      </c>
      <c r="BM63" s="17">
        <v>0</v>
      </c>
      <c r="BN63" s="17">
        <v>0</v>
      </c>
      <c r="BO63" s="48">
        <v>0</v>
      </c>
      <c r="BP63" s="17">
        <v>0</v>
      </c>
      <c r="BQ63" s="17">
        <v>0</v>
      </c>
      <c r="BR63" s="17">
        <v>0</v>
      </c>
      <c r="BS63" s="17">
        <v>0</v>
      </c>
      <c r="BT63" s="17">
        <v>0</v>
      </c>
      <c r="BU63" s="17">
        <v>0</v>
      </c>
      <c r="BV63" s="17">
        <v>0</v>
      </c>
      <c r="BW63" s="69">
        <f t="shared" si="237"/>
        <v>0</v>
      </c>
      <c r="BX63" s="93">
        <f t="shared" si="43"/>
        <v>0</v>
      </c>
      <c r="BY63" s="69">
        <f t="shared" si="44"/>
        <v>0</v>
      </c>
      <c r="BZ63" s="70">
        <f t="shared" si="45"/>
        <v>0</v>
      </c>
      <c r="CA63" s="127" t="s">
        <v>518</v>
      </c>
    </row>
    <row r="64" spans="1:79" ht="94.5">
      <c r="A64" s="49" t="s">
        <v>282</v>
      </c>
      <c r="B64" s="50" t="s">
        <v>283</v>
      </c>
      <c r="C64" s="51" t="s">
        <v>99</v>
      </c>
      <c r="D64" s="63">
        <f t="shared" ref="D64:AM64" si="417">SUM(D65)</f>
        <v>0</v>
      </c>
      <c r="E64" s="63">
        <f t="shared" si="417"/>
        <v>0</v>
      </c>
      <c r="F64" s="63">
        <f t="shared" si="417"/>
        <v>0</v>
      </c>
      <c r="G64" s="63">
        <f t="shared" si="417"/>
        <v>0</v>
      </c>
      <c r="H64" s="63">
        <f t="shared" si="417"/>
        <v>0</v>
      </c>
      <c r="I64" s="63">
        <f t="shared" si="417"/>
        <v>0</v>
      </c>
      <c r="J64" s="63">
        <f t="shared" si="417"/>
        <v>0</v>
      </c>
      <c r="K64" s="64">
        <f t="shared" si="417"/>
        <v>0</v>
      </c>
      <c r="L64" s="63">
        <f t="shared" si="417"/>
        <v>0</v>
      </c>
      <c r="M64" s="63">
        <f t="shared" si="417"/>
        <v>0</v>
      </c>
      <c r="N64" s="63">
        <f t="shared" si="417"/>
        <v>0</v>
      </c>
      <c r="O64" s="63">
        <f t="shared" si="417"/>
        <v>0</v>
      </c>
      <c r="P64" s="63">
        <f t="shared" si="417"/>
        <v>0</v>
      </c>
      <c r="Q64" s="63">
        <f t="shared" si="417"/>
        <v>0</v>
      </c>
      <c r="R64" s="64">
        <f t="shared" si="417"/>
        <v>0</v>
      </c>
      <c r="S64" s="63">
        <f t="shared" si="417"/>
        <v>0</v>
      </c>
      <c r="T64" s="63">
        <f t="shared" si="417"/>
        <v>0</v>
      </c>
      <c r="U64" s="63">
        <f t="shared" si="417"/>
        <v>0</v>
      </c>
      <c r="V64" s="63">
        <f t="shared" si="417"/>
        <v>0</v>
      </c>
      <c r="W64" s="63">
        <f t="shared" si="417"/>
        <v>0</v>
      </c>
      <c r="X64" s="63">
        <f t="shared" si="417"/>
        <v>0</v>
      </c>
      <c r="Y64" s="63">
        <f t="shared" si="417"/>
        <v>0</v>
      </c>
      <c r="Z64" s="63">
        <f t="shared" si="417"/>
        <v>0</v>
      </c>
      <c r="AA64" s="63">
        <f t="shared" si="417"/>
        <v>0</v>
      </c>
      <c r="AB64" s="63">
        <f t="shared" si="417"/>
        <v>0</v>
      </c>
      <c r="AC64" s="63">
        <f t="shared" si="417"/>
        <v>0</v>
      </c>
      <c r="AD64" s="63">
        <f t="shared" si="417"/>
        <v>0</v>
      </c>
      <c r="AE64" s="63">
        <f t="shared" si="417"/>
        <v>0</v>
      </c>
      <c r="AF64" s="63">
        <f t="shared" si="417"/>
        <v>0</v>
      </c>
      <c r="AG64" s="63">
        <f t="shared" si="417"/>
        <v>0</v>
      </c>
      <c r="AH64" s="63">
        <f t="shared" si="417"/>
        <v>0</v>
      </c>
      <c r="AI64" s="63">
        <f t="shared" si="417"/>
        <v>0</v>
      </c>
      <c r="AJ64" s="63">
        <f t="shared" si="417"/>
        <v>0</v>
      </c>
      <c r="AK64" s="63">
        <f t="shared" si="417"/>
        <v>0</v>
      </c>
      <c r="AL64" s="63">
        <f t="shared" si="417"/>
        <v>0</v>
      </c>
      <c r="AM64" s="63">
        <f t="shared" si="417"/>
        <v>0</v>
      </c>
      <c r="AN64" s="63">
        <f t="shared" ref="AN64:AT64" si="418">SUM(AN65)</f>
        <v>0</v>
      </c>
      <c r="AO64" s="63">
        <f t="shared" si="418"/>
        <v>0</v>
      </c>
      <c r="AP64" s="63">
        <f t="shared" si="418"/>
        <v>0</v>
      </c>
      <c r="AQ64" s="63">
        <f t="shared" si="418"/>
        <v>0</v>
      </c>
      <c r="AR64" s="63">
        <f t="shared" si="418"/>
        <v>0</v>
      </c>
      <c r="AS64" s="63">
        <f t="shared" si="418"/>
        <v>0</v>
      </c>
      <c r="AT64" s="64">
        <f t="shared" si="418"/>
        <v>0</v>
      </c>
      <c r="AU64" s="63">
        <f t="shared" ref="AU64:BC64" si="419">SUM(AU65)</f>
        <v>0</v>
      </c>
      <c r="AV64" s="63">
        <f t="shared" si="419"/>
        <v>0</v>
      </c>
      <c r="AW64" s="63">
        <f t="shared" si="419"/>
        <v>0</v>
      </c>
      <c r="AX64" s="63">
        <f t="shared" si="419"/>
        <v>0</v>
      </c>
      <c r="AY64" s="63">
        <f t="shared" si="419"/>
        <v>0</v>
      </c>
      <c r="AZ64" s="63">
        <f t="shared" si="419"/>
        <v>0</v>
      </c>
      <c r="BA64" s="64">
        <f t="shared" si="419"/>
        <v>0</v>
      </c>
      <c r="BB64" s="63">
        <f t="shared" ref="BB64:BG64" si="420">SUM(BB65)</f>
        <v>0</v>
      </c>
      <c r="BC64" s="63">
        <f t="shared" si="419"/>
        <v>0</v>
      </c>
      <c r="BD64" s="63">
        <f t="shared" si="420"/>
        <v>0</v>
      </c>
      <c r="BE64" s="63">
        <f t="shared" si="420"/>
        <v>0</v>
      </c>
      <c r="BF64" s="63">
        <f t="shared" si="420"/>
        <v>0</v>
      </c>
      <c r="BG64" s="63">
        <f t="shared" si="420"/>
        <v>0</v>
      </c>
      <c r="BH64" s="63">
        <f t="shared" ref="BH64:BO64" si="421">SUM(BH65)</f>
        <v>0</v>
      </c>
      <c r="BI64" s="63">
        <f t="shared" si="421"/>
        <v>0</v>
      </c>
      <c r="BJ64" s="63">
        <f t="shared" si="421"/>
        <v>0</v>
      </c>
      <c r="BK64" s="63">
        <f t="shared" si="421"/>
        <v>0</v>
      </c>
      <c r="BL64" s="63">
        <f t="shared" si="421"/>
        <v>0</v>
      </c>
      <c r="BM64" s="63">
        <f t="shared" si="421"/>
        <v>0</v>
      </c>
      <c r="BN64" s="63">
        <f t="shared" si="421"/>
        <v>0</v>
      </c>
      <c r="BO64" s="64">
        <f t="shared" si="421"/>
        <v>0</v>
      </c>
      <c r="BP64" s="63">
        <f t="shared" ref="BP64:BW64" si="422">SUM(BP65)</f>
        <v>0</v>
      </c>
      <c r="BQ64" s="63">
        <f t="shared" si="422"/>
        <v>0</v>
      </c>
      <c r="BR64" s="63">
        <f t="shared" si="422"/>
        <v>0</v>
      </c>
      <c r="BS64" s="63">
        <f t="shared" si="422"/>
        <v>0</v>
      </c>
      <c r="BT64" s="63">
        <f t="shared" si="422"/>
        <v>0</v>
      </c>
      <c r="BU64" s="63">
        <f t="shared" si="422"/>
        <v>0</v>
      </c>
      <c r="BV64" s="63">
        <f t="shared" si="422"/>
        <v>0</v>
      </c>
      <c r="BW64" s="63">
        <f t="shared" si="422"/>
        <v>0</v>
      </c>
      <c r="BX64" s="92">
        <f t="shared" si="43"/>
        <v>0</v>
      </c>
      <c r="BY64" s="97">
        <f t="shared" si="44"/>
        <v>0</v>
      </c>
      <c r="BZ64" s="98">
        <f t="shared" si="45"/>
        <v>0</v>
      </c>
      <c r="CA64" s="128" t="s">
        <v>461</v>
      </c>
    </row>
    <row r="65" spans="1:79">
      <c r="A65" s="25" t="s">
        <v>100</v>
      </c>
      <c r="B65" s="25" t="s">
        <v>100</v>
      </c>
      <c r="C65" s="25" t="s">
        <v>100</v>
      </c>
      <c r="D65" s="65">
        <v>0</v>
      </c>
      <c r="E65" s="67">
        <f t="shared" ref="E65" si="423">L65+S65+Z65+AG65</f>
        <v>0</v>
      </c>
      <c r="F65" s="67">
        <f t="shared" ref="F65" si="424">M65+T65+AA65+AH65</f>
        <v>0</v>
      </c>
      <c r="G65" s="67">
        <f t="shared" ref="G65" si="425">N65+U65+AB65+AI65</f>
        <v>0</v>
      </c>
      <c r="H65" s="67">
        <f t="shared" ref="H65" si="426">O65+V65+AC65+AJ65</f>
        <v>0</v>
      </c>
      <c r="I65" s="67">
        <f t="shared" ref="I65" si="427">P65+W65+AD65+AK65</f>
        <v>0</v>
      </c>
      <c r="J65" s="67">
        <f t="shared" ref="J65" si="428">Q65+X65+AE65+AL65</f>
        <v>0</v>
      </c>
      <c r="K65" s="68">
        <f t="shared" ref="K65" si="429">R65+Y65+AF65+AM65</f>
        <v>0</v>
      </c>
      <c r="L65" s="17">
        <v>0</v>
      </c>
      <c r="M65" s="17">
        <v>0</v>
      </c>
      <c r="N65" s="17">
        <v>0</v>
      </c>
      <c r="O65" s="17">
        <v>0</v>
      </c>
      <c r="P65" s="17">
        <v>0</v>
      </c>
      <c r="Q65" s="17">
        <v>0</v>
      </c>
      <c r="R65" s="48">
        <v>0</v>
      </c>
      <c r="S65" s="17">
        <v>0</v>
      </c>
      <c r="T65" s="17">
        <v>0</v>
      </c>
      <c r="U65" s="17">
        <v>0</v>
      </c>
      <c r="V65" s="17">
        <v>0</v>
      </c>
      <c r="W65" s="17">
        <v>0</v>
      </c>
      <c r="X65" s="17">
        <v>0</v>
      </c>
      <c r="Y65" s="17">
        <v>0</v>
      </c>
      <c r="Z65" s="17">
        <v>0</v>
      </c>
      <c r="AA65" s="17">
        <v>0</v>
      </c>
      <c r="AB65" s="17">
        <v>0</v>
      </c>
      <c r="AC65" s="17">
        <v>0</v>
      </c>
      <c r="AD65" s="17">
        <v>0</v>
      </c>
      <c r="AE65" s="17">
        <v>0</v>
      </c>
      <c r="AF65" s="17">
        <v>0</v>
      </c>
      <c r="AG65" s="17">
        <v>0</v>
      </c>
      <c r="AH65" s="17">
        <v>0</v>
      </c>
      <c r="AI65" s="17">
        <v>0</v>
      </c>
      <c r="AJ65" s="17">
        <v>0</v>
      </c>
      <c r="AK65" s="17">
        <v>0</v>
      </c>
      <c r="AL65" s="17">
        <v>0</v>
      </c>
      <c r="AM65" s="17">
        <v>0</v>
      </c>
      <c r="AN65" s="67">
        <f t="shared" si="204"/>
        <v>0</v>
      </c>
      <c r="AO65" s="67">
        <f t="shared" si="205"/>
        <v>0</v>
      </c>
      <c r="AP65" s="67">
        <f t="shared" si="206"/>
        <v>0</v>
      </c>
      <c r="AQ65" s="67">
        <f t="shared" si="207"/>
        <v>0</v>
      </c>
      <c r="AR65" s="67">
        <f t="shared" si="208"/>
        <v>0</v>
      </c>
      <c r="AS65" s="67">
        <f t="shared" si="209"/>
        <v>0</v>
      </c>
      <c r="AT65" s="68">
        <f t="shared" si="210"/>
        <v>0</v>
      </c>
      <c r="AU65" s="17">
        <v>0</v>
      </c>
      <c r="AV65" s="17">
        <v>0</v>
      </c>
      <c r="AW65" s="17">
        <v>0</v>
      </c>
      <c r="AX65" s="17">
        <v>0</v>
      </c>
      <c r="AY65" s="17">
        <v>0</v>
      </c>
      <c r="AZ65" s="17">
        <v>0</v>
      </c>
      <c r="BA65" s="48">
        <v>0</v>
      </c>
      <c r="BB65" s="17">
        <v>0</v>
      </c>
      <c r="BC65" s="17">
        <v>0</v>
      </c>
      <c r="BD65" s="17">
        <v>0</v>
      </c>
      <c r="BE65" s="17">
        <v>0</v>
      </c>
      <c r="BF65" s="17">
        <v>0</v>
      </c>
      <c r="BG65" s="17">
        <v>0</v>
      </c>
      <c r="BH65" s="17">
        <v>0</v>
      </c>
      <c r="BI65" s="17">
        <v>0</v>
      </c>
      <c r="BJ65" s="17">
        <v>0</v>
      </c>
      <c r="BK65" s="17">
        <v>0</v>
      </c>
      <c r="BL65" s="17">
        <v>0</v>
      </c>
      <c r="BM65" s="17">
        <v>0</v>
      </c>
      <c r="BN65" s="17">
        <v>0</v>
      </c>
      <c r="BO65" s="48">
        <v>0</v>
      </c>
      <c r="BP65" s="17">
        <v>0</v>
      </c>
      <c r="BQ65" s="17">
        <v>0</v>
      </c>
      <c r="BR65" s="17">
        <v>0</v>
      </c>
      <c r="BS65" s="17">
        <v>0</v>
      </c>
      <c r="BT65" s="17">
        <v>0</v>
      </c>
      <c r="BU65" s="17">
        <v>0</v>
      </c>
      <c r="BV65" s="17">
        <v>0</v>
      </c>
      <c r="BW65" s="69">
        <f t="shared" si="237"/>
        <v>0</v>
      </c>
      <c r="BX65" s="93">
        <f t="shared" si="43"/>
        <v>0</v>
      </c>
      <c r="BY65" s="69">
        <f t="shared" si="44"/>
        <v>0</v>
      </c>
      <c r="BZ65" s="70">
        <f t="shared" si="45"/>
        <v>0</v>
      </c>
      <c r="CA65" s="127" t="s">
        <v>518</v>
      </c>
    </row>
    <row r="66" spans="1:79" ht="78.75">
      <c r="A66" s="34" t="s">
        <v>284</v>
      </c>
      <c r="B66" s="35" t="s">
        <v>285</v>
      </c>
      <c r="C66" s="36" t="s">
        <v>99</v>
      </c>
      <c r="D66" s="37">
        <f t="shared" ref="D66" si="430">SUM(D67,D69)</f>
        <v>0.22500000000000001</v>
      </c>
      <c r="E66" s="37">
        <f t="shared" ref="E66:S66" si="431">SUM(E67,E69)</f>
        <v>0</v>
      </c>
      <c r="F66" s="37">
        <f t="shared" si="431"/>
        <v>0</v>
      </c>
      <c r="G66" s="37">
        <f t="shared" si="431"/>
        <v>0</v>
      </c>
      <c r="H66" s="37">
        <f t="shared" si="431"/>
        <v>0</v>
      </c>
      <c r="I66" s="37">
        <f t="shared" si="431"/>
        <v>0</v>
      </c>
      <c r="J66" s="37">
        <f t="shared" si="431"/>
        <v>0</v>
      </c>
      <c r="K66" s="38">
        <f t="shared" si="431"/>
        <v>0</v>
      </c>
      <c r="L66" s="37">
        <f t="shared" si="431"/>
        <v>0</v>
      </c>
      <c r="M66" s="37">
        <f t="shared" si="431"/>
        <v>0</v>
      </c>
      <c r="N66" s="37">
        <f t="shared" si="431"/>
        <v>0</v>
      </c>
      <c r="O66" s="37">
        <f t="shared" si="431"/>
        <v>0</v>
      </c>
      <c r="P66" s="37">
        <f t="shared" si="431"/>
        <v>0</v>
      </c>
      <c r="Q66" s="37">
        <f t="shared" si="431"/>
        <v>0</v>
      </c>
      <c r="R66" s="38">
        <f t="shared" si="431"/>
        <v>0</v>
      </c>
      <c r="S66" s="37">
        <f t="shared" si="431"/>
        <v>0</v>
      </c>
      <c r="T66" s="37">
        <f t="shared" ref="T66:AM66" si="432">SUM(T67,T69)</f>
        <v>0</v>
      </c>
      <c r="U66" s="37">
        <f t="shared" si="432"/>
        <v>0</v>
      </c>
      <c r="V66" s="37">
        <f t="shared" si="432"/>
        <v>0</v>
      </c>
      <c r="W66" s="37">
        <f t="shared" si="432"/>
        <v>0</v>
      </c>
      <c r="X66" s="37">
        <f t="shared" si="432"/>
        <v>0</v>
      </c>
      <c r="Y66" s="37">
        <f t="shared" si="432"/>
        <v>0</v>
      </c>
      <c r="Z66" s="37">
        <f t="shared" si="432"/>
        <v>0</v>
      </c>
      <c r="AA66" s="37">
        <f t="shared" si="432"/>
        <v>0</v>
      </c>
      <c r="AB66" s="37">
        <f t="shared" si="432"/>
        <v>0</v>
      </c>
      <c r="AC66" s="37">
        <f t="shared" si="432"/>
        <v>0</v>
      </c>
      <c r="AD66" s="37">
        <f t="shared" si="432"/>
        <v>0</v>
      </c>
      <c r="AE66" s="37">
        <f t="shared" si="432"/>
        <v>0</v>
      </c>
      <c r="AF66" s="37">
        <f t="shared" si="432"/>
        <v>0</v>
      </c>
      <c r="AG66" s="37">
        <f t="shared" si="432"/>
        <v>0</v>
      </c>
      <c r="AH66" s="37">
        <f t="shared" si="432"/>
        <v>0</v>
      </c>
      <c r="AI66" s="37">
        <f t="shared" si="432"/>
        <v>0</v>
      </c>
      <c r="AJ66" s="37">
        <f t="shared" si="432"/>
        <v>0</v>
      </c>
      <c r="AK66" s="37">
        <f t="shared" si="432"/>
        <v>0</v>
      </c>
      <c r="AL66" s="37">
        <f t="shared" si="432"/>
        <v>0</v>
      </c>
      <c r="AM66" s="37">
        <f t="shared" si="432"/>
        <v>0</v>
      </c>
      <c r="AN66" s="37">
        <f t="shared" ref="AN66:AT66" si="433">SUM(AN67,AN69)</f>
        <v>0</v>
      </c>
      <c r="AO66" s="37">
        <f t="shared" si="433"/>
        <v>0</v>
      </c>
      <c r="AP66" s="37">
        <f t="shared" si="433"/>
        <v>0</v>
      </c>
      <c r="AQ66" s="37">
        <f t="shared" si="433"/>
        <v>0</v>
      </c>
      <c r="AR66" s="37">
        <f t="shared" si="433"/>
        <v>0</v>
      </c>
      <c r="AS66" s="37">
        <f t="shared" si="433"/>
        <v>0</v>
      </c>
      <c r="AT66" s="38">
        <f t="shared" si="433"/>
        <v>0</v>
      </c>
      <c r="AU66" s="37">
        <f t="shared" ref="AU66:BA66" si="434">SUM(AU67,AU69)</f>
        <v>0</v>
      </c>
      <c r="AV66" s="37">
        <f t="shared" si="434"/>
        <v>0</v>
      </c>
      <c r="AW66" s="37">
        <f t="shared" ref="AW66" si="435">SUM(AW67,AW69)</f>
        <v>0</v>
      </c>
      <c r="AX66" s="37">
        <f t="shared" si="434"/>
        <v>0</v>
      </c>
      <c r="AY66" s="37">
        <f t="shared" si="434"/>
        <v>0</v>
      </c>
      <c r="AZ66" s="37">
        <f t="shared" si="434"/>
        <v>0</v>
      </c>
      <c r="BA66" s="38">
        <f t="shared" si="434"/>
        <v>0</v>
      </c>
      <c r="BB66" s="37">
        <f t="shared" ref="BB66:BH66" si="436">SUM(BB67,BB69)</f>
        <v>0</v>
      </c>
      <c r="BC66" s="37">
        <f t="shared" si="436"/>
        <v>0</v>
      </c>
      <c r="BD66" s="37">
        <f t="shared" si="436"/>
        <v>0</v>
      </c>
      <c r="BE66" s="37">
        <f t="shared" si="436"/>
        <v>0</v>
      </c>
      <c r="BF66" s="37">
        <f t="shared" si="436"/>
        <v>0</v>
      </c>
      <c r="BG66" s="37">
        <f t="shared" si="436"/>
        <v>0</v>
      </c>
      <c r="BH66" s="37">
        <f t="shared" si="436"/>
        <v>0</v>
      </c>
      <c r="BI66" s="37">
        <f t="shared" ref="BI66:BO66" si="437">SUM(BI67,BI69)</f>
        <v>0</v>
      </c>
      <c r="BJ66" s="37">
        <f t="shared" si="437"/>
        <v>0</v>
      </c>
      <c r="BK66" s="37">
        <f t="shared" ref="BK66" si="438">SUM(BK67,BK69)</f>
        <v>0</v>
      </c>
      <c r="BL66" s="37">
        <f t="shared" si="437"/>
        <v>0</v>
      </c>
      <c r="BM66" s="37">
        <f t="shared" si="437"/>
        <v>0</v>
      </c>
      <c r="BN66" s="37">
        <f t="shared" si="437"/>
        <v>0</v>
      </c>
      <c r="BO66" s="38">
        <f t="shared" si="437"/>
        <v>0</v>
      </c>
      <c r="BP66" s="37">
        <f t="shared" ref="BP66:BW66" si="439">SUM(BP67,BP69)</f>
        <v>0</v>
      </c>
      <c r="BQ66" s="37">
        <f t="shared" si="439"/>
        <v>0</v>
      </c>
      <c r="BR66" s="37">
        <f t="shared" si="439"/>
        <v>0</v>
      </c>
      <c r="BS66" s="37">
        <f t="shared" si="439"/>
        <v>0</v>
      </c>
      <c r="BT66" s="37">
        <f t="shared" si="439"/>
        <v>0</v>
      </c>
      <c r="BU66" s="37">
        <f t="shared" si="439"/>
        <v>0</v>
      </c>
      <c r="BV66" s="37">
        <f t="shared" si="439"/>
        <v>0</v>
      </c>
      <c r="BW66" s="37">
        <f t="shared" si="439"/>
        <v>0</v>
      </c>
      <c r="BX66" s="91">
        <f t="shared" si="43"/>
        <v>0</v>
      </c>
      <c r="BY66" s="110">
        <f t="shared" si="44"/>
        <v>0</v>
      </c>
      <c r="BZ66" s="111">
        <f t="shared" si="45"/>
        <v>0</v>
      </c>
      <c r="CA66" s="125" t="s">
        <v>461</v>
      </c>
    </row>
    <row r="67" spans="1:79" ht="63">
      <c r="A67" s="39" t="s">
        <v>286</v>
      </c>
      <c r="B67" s="40" t="s">
        <v>287</v>
      </c>
      <c r="C67" s="41" t="s">
        <v>99</v>
      </c>
      <c r="D67" s="62">
        <f t="shared" ref="D67:AM67" si="440">SUM(D68)</f>
        <v>0</v>
      </c>
      <c r="E67" s="62">
        <f t="shared" si="440"/>
        <v>0</v>
      </c>
      <c r="F67" s="62">
        <f t="shared" si="440"/>
        <v>0</v>
      </c>
      <c r="G67" s="62">
        <f t="shared" si="440"/>
        <v>0</v>
      </c>
      <c r="H67" s="62">
        <f t="shared" si="440"/>
        <v>0</v>
      </c>
      <c r="I67" s="62">
        <f t="shared" si="440"/>
        <v>0</v>
      </c>
      <c r="J67" s="62">
        <f t="shared" si="440"/>
        <v>0</v>
      </c>
      <c r="K67" s="42">
        <f t="shared" si="440"/>
        <v>0</v>
      </c>
      <c r="L67" s="62">
        <f t="shared" si="440"/>
        <v>0</v>
      </c>
      <c r="M67" s="62">
        <f t="shared" si="440"/>
        <v>0</v>
      </c>
      <c r="N67" s="62">
        <f t="shared" si="440"/>
        <v>0</v>
      </c>
      <c r="O67" s="62">
        <f t="shared" si="440"/>
        <v>0</v>
      </c>
      <c r="P67" s="62">
        <f t="shared" si="440"/>
        <v>0</v>
      </c>
      <c r="Q67" s="62">
        <f t="shared" si="440"/>
        <v>0</v>
      </c>
      <c r="R67" s="42">
        <f t="shared" si="440"/>
        <v>0</v>
      </c>
      <c r="S67" s="62">
        <f t="shared" si="440"/>
        <v>0</v>
      </c>
      <c r="T67" s="62">
        <f t="shared" si="440"/>
        <v>0</v>
      </c>
      <c r="U67" s="62">
        <f t="shared" si="440"/>
        <v>0</v>
      </c>
      <c r="V67" s="62">
        <f t="shared" si="440"/>
        <v>0</v>
      </c>
      <c r="W67" s="62">
        <f t="shared" si="440"/>
        <v>0</v>
      </c>
      <c r="X67" s="62">
        <f t="shared" si="440"/>
        <v>0</v>
      </c>
      <c r="Y67" s="62">
        <f t="shared" si="440"/>
        <v>0</v>
      </c>
      <c r="Z67" s="62">
        <f t="shared" si="440"/>
        <v>0</v>
      </c>
      <c r="AA67" s="62">
        <f t="shared" si="440"/>
        <v>0</v>
      </c>
      <c r="AB67" s="62">
        <f t="shared" si="440"/>
        <v>0</v>
      </c>
      <c r="AC67" s="62">
        <f t="shared" si="440"/>
        <v>0</v>
      </c>
      <c r="AD67" s="62">
        <f t="shared" si="440"/>
        <v>0</v>
      </c>
      <c r="AE67" s="62">
        <f t="shared" si="440"/>
        <v>0</v>
      </c>
      <c r="AF67" s="62">
        <f t="shared" si="440"/>
        <v>0</v>
      </c>
      <c r="AG67" s="62">
        <f t="shared" si="440"/>
        <v>0</v>
      </c>
      <c r="AH67" s="62">
        <f t="shared" si="440"/>
        <v>0</v>
      </c>
      <c r="AI67" s="62">
        <f t="shared" si="440"/>
        <v>0</v>
      </c>
      <c r="AJ67" s="62">
        <f t="shared" si="440"/>
        <v>0</v>
      </c>
      <c r="AK67" s="62">
        <f t="shared" si="440"/>
        <v>0</v>
      </c>
      <c r="AL67" s="62">
        <f t="shared" si="440"/>
        <v>0</v>
      </c>
      <c r="AM67" s="62">
        <f t="shared" si="440"/>
        <v>0</v>
      </c>
      <c r="AN67" s="62">
        <f t="shared" ref="AN67:AT67" si="441">SUM(AN68)</f>
        <v>0</v>
      </c>
      <c r="AO67" s="62">
        <f t="shared" si="441"/>
        <v>0</v>
      </c>
      <c r="AP67" s="62">
        <f t="shared" si="441"/>
        <v>0</v>
      </c>
      <c r="AQ67" s="62">
        <f t="shared" si="441"/>
        <v>0</v>
      </c>
      <c r="AR67" s="62">
        <f t="shared" si="441"/>
        <v>0</v>
      </c>
      <c r="AS67" s="62">
        <f t="shared" si="441"/>
        <v>0</v>
      </c>
      <c r="AT67" s="42">
        <f t="shared" si="441"/>
        <v>0</v>
      </c>
      <c r="AU67" s="62">
        <f t="shared" ref="AU67:BC67" si="442">SUM(AU68)</f>
        <v>0</v>
      </c>
      <c r="AV67" s="62">
        <f t="shared" si="442"/>
        <v>0</v>
      </c>
      <c r="AW67" s="62">
        <f t="shared" si="442"/>
        <v>0</v>
      </c>
      <c r="AX67" s="62">
        <f t="shared" si="442"/>
        <v>0</v>
      </c>
      <c r="AY67" s="62">
        <f t="shared" si="442"/>
        <v>0</v>
      </c>
      <c r="AZ67" s="62">
        <f t="shared" si="442"/>
        <v>0</v>
      </c>
      <c r="BA67" s="42">
        <f t="shared" si="442"/>
        <v>0</v>
      </c>
      <c r="BB67" s="62">
        <f t="shared" ref="BB67:BG67" si="443">SUM(BB68)</f>
        <v>0</v>
      </c>
      <c r="BC67" s="62">
        <f t="shared" si="442"/>
        <v>0</v>
      </c>
      <c r="BD67" s="62">
        <f t="shared" si="443"/>
        <v>0</v>
      </c>
      <c r="BE67" s="62">
        <f t="shared" si="443"/>
        <v>0</v>
      </c>
      <c r="BF67" s="62">
        <f t="shared" si="443"/>
        <v>0</v>
      </c>
      <c r="BG67" s="62">
        <f t="shared" si="443"/>
        <v>0</v>
      </c>
      <c r="BH67" s="62">
        <f t="shared" ref="BH67:BO67" si="444">SUM(BH68)</f>
        <v>0</v>
      </c>
      <c r="BI67" s="62">
        <f t="shared" si="444"/>
        <v>0</v>
      </c>
      <c r="BJ67" s="62">
        <f t="shared" si="444"/>
        <v>0</v>
      </c>
      <c r="BK67" s="62">
        <f t="shared" si="444"/>
        <v>0</v>
      </c>
      <c r="BL67" s="62">
        <f t="shared" si="444"/>
        <v>0</v>
      </c>
      <c r="BM67" s="62">
        <f t="shared" si="444"/>
        <v>0</v>
      </c>
      <c r="BN67" s="62">
        <f t="shared" si="444"/>
        <v>0</v>
      </c>
      <c r="BO67" s="42">
        <f t="shared" si="444"/>
        <v>0</v>
      </c>
      <c r="BP67" s="62">
        <f t="shared" ref="BP67:BW67" si="445">SUM(BP68)</f>
        <v>0</v>
      </c>
      <c r="BQ67" s="62">
        <f t="shared" si="445"/>
        <v>0</v>
      </c>
      <c r="BR67" s="62">
        <f t="shared" si="445"/>
        <v>0</v>
      </c>
      <c r="BS67" s="62">
        <f t="shared" si="445"/>
        <v>0</v>
      </c>
      <c r="BT67" s="62">
        <f t="shared" si="445"/>
        <v>0</v>
      </c>
      <c r="BU67" s="62">
        <f t="shared" si="445"/>
        <v>0</v>
      </c>
      <c r="BV67" s="62">
        <f t="shared" si="445"/>
        <v>0</v>
      </c>
      <c r="BW67" s="62">
        <f t="shared" si="445"/>
        <v>0</v>
      </c>
      <c r="BX67" s="88">
        <f t="shared" si="43"/>
        <v>0</v>
      </c>
      <c r="BY67" s="112">
        <f t="shared" si="44"/>
        <v>0</v>
      </c>
      <c r="BZ67" s="113">
        <f t="shared" si="45"/>
        <v>0</v>
      </c>
      <c r="CA67" s="126" t="s">
        <v>461</v>
      </c>
    </row>
    <row r="68" spans="1:79">
      <c r="A68" s="25" t="s">
        <v>100</v>
      </c>
      <c r="B68" s="25" t="s">
        <v>100</v>
      </c>
      <c r="C68" s="25" t="s">
        <v>100</v>
      </c>
      <c r="D68" s="65">
        <v>0</v>
      </c>
      <c r="E68" s="67">
        <f t="shared" ref="E68" si="446">L68+S68+Z68+AG68</f>
        <v>0</v>
      </c>
      <c r="F68" s="67">
        <f t="shared" ref="F68" si="447">M68+T68+AA68+AH68</f>
        <v>0</v>
      </c>
      <c r="G68" s="67">
        <f t="shared" ref="G68" si="448">N68+U68+AB68+AI68</f>
        <v>0</v>
      </c>
      <c r="H68" s="67">
        <f t="shared" ref="H68" si="449">O68+V68+AC68+AJ68</f>
        <v>0</v>
      </c>
      <c r="I68" s="67">
        <f t="shared" ref="I68" si="450">P68+W68+AD68+AK68</f>
        <v>0</v>
      </c>
      <c r="J68" s="67">
        <f t="shared" ref="J68" si="451">Q68+X68+AE68+AL68</f>
        <v>0</v>
      </c>
      <c r="K68" s="68">
        <f t="shared" ref="K68" si="452">R68+Y68+AF68+AM68</f>
        <v>0</v>
      </c>
      <c r="L68" s="17">
        <v>0</v>
      </c>
      <c r="M68" s="17">
        <v>0</v>
      </c>
      <c r="N68" s="17">
        <v>0</v>
      </c>
      <c r="O68" s="17">
        <v>0</v>
      </c>
      <c r="P68" s="17">
        <v>0</v>
      </c>
      <c r="Q68" s="17">
        <v>0</v>
      </c>
      <c r="R68" s="48">
        <v>0</v>
      </c>
      <c r="S68" s="17">
        <v>0</v>
      </c>
      <c r="T68" s="17">
        <v>0</v>
      </c>
      <c r="U68" s="17">
        <v>0</v>
      </c>
      <c r="V68" s="17">
        <v>0</v>
      </c>
      <c r="W68" s="17">
        <v>0</v>
      </c>
      <c r="X68" s="17">
        <v>0</v>
      </c>
      <c r="Y68" s="17">
        <v>0</v>
      </c>
      <c r="Z68" s="17">
        <v>0</v>
      </c>
      <c r="AA68" s="17">
        <v>0</v>
      </c>
      <c r="AB68" s="17">
        <v>0</v>
      </c>
      <c r="AC68" s="17">
        <v>0</v>
      </c>
      <c r="AD68" s="17">
        <v>0</v>
      </c>
      <c r="AE68" s="17">
        <v>0</v>
      </c>
      <c r="AF68" s="17">
        <v>0</v>
      </c>
      <c r="AG68" s="17">
        <v>0</v>
      </c>
      <c r="AH68" s="17">
        <v>0</v>
      </c>
      <c r="AI68" s="17">
        <v>0</v>
      </c>
      <c r="AJ68" s="17">
        <v>0</v>
      </c>
      <c r="AK68" s="17">
        <v>0</v>
      </c>
      <c r="AL68" s="17">
        <v>0</v>
      </c>
      <c r="AM68" s="17">
        <v>0</v>
      </c>
      <c r="AN68" s="67">
        <f t="shared" si="204"/>
        <v>0</v>
      </c>
      <c r="AO68" s="67">
        <f t="shared" si="205"/>
        <v>0</v>
      </c>
      <c r="AP68" s="67">
        <f t="shared" si="206"/>
        <v>0</v>
      </c>
      <c r="AQ68" s="67">
        <f t="shared" si="207"/>
        <v>0</v>
      </c>
      <c r="AR68" s="67">
        <f t="shared" si="208"/>
        <v>0</v>
      </c>
      <c r="AS68" s="67">
        <f t="shared" si="209"/>
        <v>0</v>
      </c>
      <c r="AT68" s="68">
        <f t="shared" si="210"/>
        <v>0</v>
      </c>
      <c r="AU68" s="17">
        <v>0</v>
      </c>
      <c r="AV68" s="17">
        <v>0</v>
      </c>
      <c r="AW68" s="17">
        <v>0</v>
      </c>
      <c r="AX68" s="17">
        <v>0</v>
      </c>
      <c r="AY68" s="17">
        <v>0</v>
      </c>
      <c r="AZ68" s="17">
        <v>0</v>
      </c>
      <c r="BA68" s="48">
        <v>0</v>
      </c>
      <c r="BB68" s="17">
        <v>0</v>
      </c>
      <c r="BC68" s="17">
        <v>0</v>
      </c>
      <c r="BD68" s="17">
        <v>0</v>
      </c>
      <c r="BE68" s="17">
        <v>0</v>
      </c>
      <c r="BF68" s="17">
        <v>0</v>
      </c>
      <c r="BG68" s="17">
        <v>0</v>
      </c>
      <c r="BH68" s="17">
        <v>0</v>
      </c>
      <c r="BI68" s="17">
        <v>0</v>
      </c>
      <c r="BJ68" s="17">
        <v>0</v>
      </c>
      <c r="BK68" s="17">
        <v>0</v>
      </c>
      <c r="BL68" s="17">
        <v>0</v>
      </c>
      <c r="BM68" s="17">
        <v>0</v>
      </c>
      <c r="BN68" s="17">
        <v>0</v>
      </c>
      <c r="BO68" s="48">
        <v>0</v>
      </c>
      <c r="BP68" s="17">
        <v>0</v>
      </c>
      <c r="BQ68" s="17">
        <v>0</v>
      </c>
      <c r="BR68" s="17">
        <v>0</v>
      </c>
      <c r="BS68" s="17">
        <v>0</v>
      </c>
      <c r="BT68" s="17">
        <v>0</v>
      </c>
      <c r="BU68" s="17">
        <v>0</v>
      </c>
      <c r="BV68" s="17">
        <v>0</v>
      </c>
      <c r="BW68" s="69">
        <f t="shared" si="237"/>
        <v>0</v>
      </c>
      <c r="BX68" s="93">
        <f t="shared" si="43"/>
        <v>0</v>
      </c>
      <c r="BY68" s="69">
        <f t="shared" si="44"/>
        <v>0</v>
      </c>
      <c r="BZ68" s="70">
        <f t="shared" si="45"/>
        <v>0</v>
      </c>
      <c r="CA68" s="127" t="s">
        <v>518</v>
      </c>
    </row>
    <row r="69" spans="1:79" ht="94.5" customHeight="1">
      <c r="A69" s="39" t="s">
        <v>288</v>
      </c>
      <c r="B69" s="40" t="s">
        <v>289</v>
      </c>
      <c r="C69" s="41" t="s">
        <v>99</v>
      </c>
      <c r="D69" s="43">
        <f t="shared" ref="D69:T70" si="453">SUM(D70)</f>
        <v>0.22500000000000001</v>
      </c>
      <c r="E69" s="43">
        <f t="shared" si="453"/>
        <v>0</v>
      </c>
      <c r="F69" s="43">
        <f t="shared" si="453"/>
        <v>0</v>
      </c>
      <c r="G69" s="43">
        <f t="shared" si="453"/>
        <v>0</v>
      </c>
      <c r="H69" s="43">
        <f t="shared" si="453"/>
        <v>0</v>
      </c>
      <c r="I69" s="43">
        <f t="shared" si="453"/>
        <v>0</v>
      </c>
      <c r="J69" s="43">
        <f t="shared" si="453"/>
        <v>0</v>
      </c>
      <c r="K69" s="42">
        <f t="shared" si="453"/>
        <v>0</v>
      </c>
      <c r="L69" s="43">
        <f t="shared" si="453"/>
        <v>0</v>
      </c>
      <c r="M69" s="43">
        <f t="shared" si="453"/>
        <v>0</v>
      </c>
      <c r="N69" s="43">
        <f t="shared" si="453"/>
        <v>0</v>
      </c>
      <c r="O69" s="43">
        <f t="shared" si="453"/>
        <v>0</v>
      </c>
      <c r="P69" s="43">
        <f t="shared" si="453"/>
        <v>0</v>
      </c>
      <c r="Q69" s="43">
        <f t="shared" si="453"/>
        <v>0</v>
      </c>
      <c r="R69" s="42">
        <f t="shared" si="453"/>
        <v>0</v>
      </c>
      <c r="S69" s="43">
        <f t="shared" si="453"/>
        <v>0</v>
      </c>
      <c r="T69" s="43">
        <f t="shared" si="453"/>
        <v>0</v>
      </c>
      <c r="U69" s="43">
        <f t="shared" ref="T69:AM70" si="454">SUM(U70)</f>
        <v>0</v>
      </c>
      <c r="V69" s="43">
        <f t="shared" si="454"/>
        <v>0</v>
      </c>
      <c r="W69" s="43">
        <f t="shared" si="454"/>
        <v>0</v>
      </c>
      <c r="X69" s="43">
        <f t="shared" si="454"/>
        <v>0</v>
      </c>
      <c r="Y69" s="43">
        <f t="shared" si="454"/>
        <v>0</v>
      </c>
      <c r="Z69" s="43">
        <f t="shared" si="454"/>
        <v>0</v>
      </c>
      <c r="AA69" s="43">
        <f t="shared" si="454"/>
        <v>0</v>
      </c>
      <c r="AB69" s="43">
        <f t="shared" si="454"/>
        <v>0</v>
      </c>
      <c r="AC69" s="43">
        <f t="shared" si="454"/>
        <v>0</v>
      </c>
      <c r="AD69" s="43">
        <f t="shared" si="454"/>
        <v>0</v>
      </c>
      <c r="AE69" s="43">
        <f t="shared" si="454"/>
        <v>0</v>
      </c>
      <c r="AF69" s="43">
        <f t="shared" si="454"/>
        <v>0</v>
      </c>
      <c r="AG69" s="43">
        <f t="shared" si="454"/>
        <v>0</v>
      </c>
      <c r="AH69" s="43">
        <f t="shared" si="454"/>
        <v>0</v>
      </c>
      <c r="AI69" s="43">
        <f t="shared" si="454"/>
        <v>0</v>
      </c>
      <c r="AJ69" s="43">
        <f t="shared" si="454"/>
        <v>0</v>
      </c>
      <c r="AK69" s="43">
        <f t="shared" si="454"/>
        <v>0</v>
      </c>
      <c r="AL69" s="43">
        <f t="shared" si="454"/>
        <v>0</v>
      </c>
      <c r="AM69" s="43">
        <f t="shared" si="454"/>
        <v>0</v>
      </c>
      <c r="AN69" s="43">
        <f t="shared" ref="AN69:AT70" si="455">SUM(AN70)</f>
        <v>0</v>
      </c>
      <c r="AO69" s="43">
        <f t="shared" si="455"/>
        <v>0</v>
      </c>
      <c r="AP69" s="43">
        <f t="shared" si="455"/>
        <v>0</v>
      </c>
      <c r="AQ69" s="43">
        <f t="shared" si="455"/>
        <v>0</v>
      </c>
      <c r="AR69" s="43">
        <f t="shared" si="455"/>
        <v>0</v>
      </c>
      <c r="AS69" s="43">
        <f t="shared" si="455"/>
        <v>0</v>
      </c>
      <c r="AT69" s="42">
        <f t="shared" si="455"/>
        <v>0</v>
      </c>
      <c r="AU69" s="43">
        <f t="shared" ref="AU69:BC70" si="456">SUM(AU70)</f>
        <v>0</v>
      </c>
      <c r="AV69" s="43">
        <f t="shared" si="456"/>
        <v>0</v>
      </c>
      <c r="AW69" s="43">
        <f t="shared" si="456"/>
        <v>0</v>
      </c>
      <c r="AX69" s="43">
        <f t="shared" si="456"/>
        <v>0</v>
      </c>
      <c r="AY69" s="43">
        <f t="shared" si="456"/>
        <v>0</v>
      </c>
      <c r="AZ69" s="43">
        <f t="shared" si="456"/>
        <v>0</v>
      </c>
      <c r="BA69" s="42">
        <f t="shared" si="456"/>
        <v>0</v>
      </c>
      <c r="BB69" s="43">
        <f t="shared" ref="BB69:BG70" si="457">SUM(BB70)</f>
        <v>0</v>
      </c>
      <c r="BC69" s="43">
        <f t="shared" si="456"/>
        <v>0</v>
      </c>
      <c r="BD69" s="43">
        <f t="shared" si="457"/>
        <v>0</v>
      </c>
      <c r="BE69" s="43">
        <f t="shared" si="457"/>
        <v>0</v>
      </c>
      <c r="BF69" s="43">
        <f t="shared" si="457"/>
        <v>0</v>
      </c>
      <c r="BG69" s="43">
        <f t="shared" si="457"/>
        <v>0</v>
      </c>
      <c r="BH69" s="43">
        <f t="shared" ref="BH69:BO70" si="458">SUM(BH70)</f>
        <v>0</v>
      </c>
      <c r="BI69" s="43">
        <f t="shared" si="458"/>
        <v>0</v>
      </c>
      <c r="BJ69" s="43">
        <f t="shared" si="458"/>
        <v>0</v>
      </c>
      <c r="BK69" s="43">
        <f t="shared" si="458"/>
        <v>0</v>
      </c>
      <c r="BL69" s="43">
        <f t="shared" si="458"/>
        <v>0</v>
      </c>
      <c r="BM69" s="43">
        <f t="shared" si="458"/>
        <v>0</v>
      </c>
      <c r="BN69" s="43">
        <f t="shared" si="458"/>
        <v>0</v>
      </c>
      <c r="BO69" s="42">
        <f t="shared" si="458"/>
        <v>0</v>
      </c>
      <c r="BP69" s="43">
        <f t="shared" ref="BP69:BW70" si="459">SUM(BP70)</f>
        <v>0</v>
      </c>
      <c r="BQ69" s="43">
        <f t="shared" si="459"/>
        <v>0</v>
      </c>
      <c r="BR69" s="43">
        <f t="shared" si="459"/>
        <v>0</v>
      </c>
      <c r="BS69" s="43">
        <f t="shared" si="459"/>
        <v>0</v>
      </c>
      <c r="BT69" s="43">
        <f t="shared" si="459"/>
        <v>0</v>
      </c>
      <c r="BU69" s="43">
        <f t="shared" si="459"/>
        <v>0</v>
      </c>
      <c r="BV69" s="43">
        <f t="shared" si="459"/>
        <v>0</v>
      </c>
      <c r="BW69" s="43">
        <f t="shared" si="459"/>
        <v>0</v>
      </c>
      <c r="BX69" s="88">
        <f t="shared" si="43"/>
        <v>0</v>
      </c>
      <c r="BY69" s="112">
        <f t="shared" si="44"/>
        <v>0</v>
      </c>
      <c r="BZ69" s="113">
        <f t="shared" si="45"/>
        <v>0</v>
      </c>
      <c r="CA69" s="126" t="s">
        <v>461</v>
      </c>
    </row>
    <row r="70" spans="1:79">
      <c r="A70" s="20" t="s">
        <v>290</v>
      </c>
      <c r="B70" s="23" t="s">
        <v>143</v>
      </c>
      <c r="C70" s="22" t="s">
        <v>99</v>
      </c>
      <c r="D70" s="6">
        <f t="shared" si="453"/>
        <v>0.22500000000000001</v>
      </c>
      <c r="E70" s="6">
        <f t="shared" si="453"/>
        <v>0</v>
      </c>
      <c r="F70" s="6">
        <f t="shared" si="453"/>
        <v>0</v>
      </c>
      <c r="G70" s="6">
        <f t="shared" si="453"/>
        <v>0</v>
      </c>
      <c r="H70" s="6">
        <f t="shared" si="453"/>
        <v>0</v>
      </c>
      <c r="I70" s="6">
        <f t="shared" si="453"/>
        <v>0</v>
      </c>
      <c r="J70" s="6">
        <f t="shared" si="453"/>
        <v>0</v>
      </c>
      <c r="K70" s="7">
        <f t="shared" si="453"/>
        <v>0</v>
      </c>
      <c r="L70" s="6">
        <f t="shared" si="453"/>
        <v>0</v>
      </c>
      <c r="M70" s="6">
        <f t="shared" si="453"/>
        <v>0</v>
      </c>
      <c r="N70" s="6">
        <f t="shared" si="453"/>
        <v>0</v>
      </c>
      <c r="O70" s="6">
        <f t="shared" si="453"/>
        <v>0</v>
      </c>
      <c r="P70" s="6">
        <f t="shared" si="453"/>
        <v>0</v>
      </c>
      <c r="Q70" s="6">
        <f t="shared" si="453"/>
        <v>0</v>
      </c>
      <c r="R70" s="7">
        <f t="shared" si="453"/>
        <v>0</v>
      </c>
      <c r="S70" s="6">
        <f t="shared" si="453"/>
        <v>0</v>
      </c>
      <c r="T70" s="6">
        <f t="shared" si="454"/>
        <v>0</v>
      </c>
      <c r="U70" s="6">
        <f t="shared" si="454"/>
        <v>0</v>
      </c>
      <c r="V70" s="6">
        <f t="shared" si="454"/>
        <v>0</v>
      </c>
      <c r="W70" s="6">
        <f t="shared" si="454"/>
        <v>0</v>
      </c>
      <c r="X70" s="6">
        <f t="shared" si="454"/>
        <v>0</v>
      </c>
      <c r="Y70" s="6">
        <f t="shared" si="454"/>
        <v>0</v>
      </c>
      <c r="Z70" s="6">
        <f t="shared" si="454"/>
        <v>0</v>
      </c>
      <c r="AA70" s="6">
        <f t="shared" si="454"/>
        <v>0</v>
      </c>
      <c r="AB70" s="6">
        <f t="shared" si="454"/>
        <v>0</v>
      </c>
      <c r="AC70" s="6">
        <f t="shared" si="454"/>
        <v>0</v>
      </c>
      <c r="AD70" s="6">
        <f t="shared" si="454"/>
        <v>0</v>
      </c>
      <c r="AE70" s="6">
        <f t="shared" si="454"/>
        <v>0</v>
      </c>
      <c r="AF70" s="6">
        <f t="shared" si="454"/>
        <v>0</v>
      </c>
      <c r="AG70" s="6">
        <f t="shared" si="454"/>
        <v>0</v>
      </c>
      <c r="AH70" s="6">
        <f t="shared" si="454"/>
        <v>0</v>
      </c>
      <c r="AI70" s="6">
        <f t="shared" si="454"/>
        <v>0</v>
      </c>
      <c r="AJ70" s="6">
        <f t="shared" si="454"/>
        <v>0</v>
      </c>
      <c r="AK70" s="6">
        <f t="shared" si="454"/>
        <v>0</v>
      </c>
      <c r="AL70" s="6">
        <f t="shared" si="454"/>
        <v>0</v>
      </c>
      <c r="AM70" s="6">
        <f t="shared" si="454"/>
        <v>0</v>
      </c>
      <c r="AN70" s="6">
        <f t="shared" si="455"/>
        <v>0</v>
      </c>
      <c r="AO70" s="6">
        <f t="shared" si="455"/>
        <v>0</v>
      </c>
      <c r="AP70" s="6">
        <f t="shared" si="455"/>
        <v>0</v>
      </c>
      <c r="AQ70" s="6">
        <f t="shared" si="455"/>
        <v>0</v>
      </c>
      <c r="AR70" s="6">
        <f t="shared" si="455"/>
        <v>0</v>
      </c>
      <c r="AS70" s="6">
        <f t="shared" si="455"/>
        <v>0</v>
      </c>
      <c r="AT70" s="7">
        <f t="shared" si="455"/>
        <v>0</v>
      </c>
      <c r="AU70" s="6">
        <f t="shared" si="456"/>
        <v>0</v>
      </c>
      <c r="AV70" s="6">
        <f t="shared" si="456"/>
        <v>0</v>
      </c>
      <c r="AW70" s="6">
        <f t="shared" si="456"/>
        <v>0</v>
      </c>
      <c r="AX70" s="6">
        <f t="shared" si="456"/>
        <v>0</v>
      </c>
      <c r="AY70" s="6">
        <f t="shared" si="456"/>
        <v>0</v>
      </c>
      <c r="AZ70" s="6">
        <f t="shared" si="456"/>
        <v>0</v>
      </c>
      <c r="BA70" s="7">
        <f t="shared" si="456"/>
        <v>0</v>
      </c>
      <c r="BB70" s="6">
        <f t="shared" si="457"/>
        <v>0</v>
      </c>
      <c r="BC70" s="6">
        <f t="shared" si="456"/>
        <v>0</v>
      </c>
      <c r="BD70" s="6">
        <f t="shared" si="457"/>
        <v>0</v>
      </c>
      <c r="BE70" s="6">
        <f t="shared" si="457"/>
        <v>0</v>
      </c>
      <c r="BF70" s="6">
        <f t="shared" si="457"/>
        <v>0</v>
      </c>
      <c r="BG70" s="6">
        <f t="shared" si="457"/>
        <v>0</v>
      </c>
      <c r="BH70" s="6">
        <f t="shared" si="458"/>
        <v>0</v>
      </c>
      <c r="BI70" s="6">
        <f t="shared" si="458"/>
        <v>0</v>
      </c>
      <c r="BJ70" s="6">
        <f t="shared" si="458"/>
        <v>0</v>
      </c>
      <c r="BK70" s="6">
        <f t="shared" si="458"/>
        <v>0</v>
      </c>
      <c r="BL70" s="6">
        <f t="shared" si="458"/>
        <v>0</v>
      </c>
      <c r="BM70" s="6">
        <f t="shared" si="458"/>
        <v>0</v>
      </c>
      <c r="BN70" s="6">
        <f t="shared" si="458"/>
        <v>0</v>
      </c>
      <c r="BO70" s="7">
        <f t="shared" si="458"/>
        <v>0</v>
      </c>
      <c r="BP70" s="6">
        <f t="shared" si="459"/>
        <v>0</v>
      </c>
      <c r="BQ70" s="6">
        <f t="shared" si="459"/>
        <v>0</v>
      </c>
      <c r="BR70" s="6">
        <f t="shared" si="459"/>
        <v>0</v>
      </c>
      <c r="BS70" s="6">
        <f t="shared" si="459"/>
        <v>0</v>
      </c>
      <c r="BT70" s="6">
        <f t="shared" si="459"/>
        <v>0</v>
      </c>
      <c r="BU70" s="6">
        <f t="shared" si="459"/>
        <v>0</v>
      </c>
      <c r="BV70" s="6">
        <f t="shared" si="459"/>
        <v>0</v>
      </c>
      <c r="BW70" s="6">
        <f t="shared" si="459"/>
        <v>0</v>
      </c>
      <c r="BX70" s="90">
        <f t="shared" si="43"/>
        <v>0</v>
      </c>
      <c r="BY70" s="69">
        <f t="shared" si="44"/>
        <v>0</v>
      </c>
      <c r="BZ70" s="70">
        <f t="shared" si="45"/>
        <v>0</v>
      </c>
      <c r="CA70" s="122" t="s">
        <v>461</v>
      </c>
    </row>
    <row r="71" spans="1:79" ht="47.25">
      <c r="A71" s="14" t="s">
        <v>291</v>
      </c>
      <c r="B71" s="19" t="s">
        <v>292</v>
      </c>
      <c r="C71" s="45" t="s">
        <v>293</v>
      </c>
      <c r="D71" s="45">
        <v>0.22500000000000001</v>
      </c>
      <c r="E71" s="67">
        <f t="shared" ref="E71" si="460">SUM(L71,S71,Z71,AG71)</f>
        <v>0</v>
      </c>
      <c r="F71" s="67">
        <f t="shared" ref="F71" si="461">SUM(M71,T71,AA71,AH71)</f>
        <v>0</v>
      </c>
      <c r="G71" s="67">
        <f t="shared" ref="G71" si="462">SUM(N71,U71,AB71,AI71)</f>
        <v>0</v>
      </c>
      <c r="H71" s="67">
        <f t="shared" ref="H71" si="463">SUM(O71,V71,AC71,AJ71)</f>
        <v>0</v>
      </c>
      <c r="I71" s="67">
        <f t="shared" ref="I71" si="464">SUM(P71,W71,AD71,AK71)</f>
        <v>0</v>
      </c>
      <c r="J71" s="67">
        <f t="shared" ref="J71" si="465">SUM(Q71,X71,AE71,AL71)</f>
        <v>0</v>
      </c>
      <c r="K71" s="68">
        <f t="shared" ref="K71" si="466">SUM(R71,Y71,AF71,AM71)</f>
        <v>0</v>
      </c>
      <c r="L71" s="17">
        <v>0</v>
      </c>
      <c r="M71" s="17">
        <v>0</v>
      </c>
      <c r="N71" s="17">
        <v>0</v>
      </c>
      <c r="O71" s="17">
        <v>0</v>
      </c>
      <c r="P71" s="17">
        <v>0</v>
      </c>
      <c r="Q71" s="17">
        <v>0</v>
      </c>
      <c r="R71" s="48">
        <v>0</v>
      </c>
      <c r="S71" s="17">
        <v>0</v>
      </c>
      <c r="T71" s="17">
        <v>0</v>
      </c>
      <c r="U71" s="17">
        <v>0</v>
      </c>
      <c r="V71" s="17">
        <v>0</v>
      </c>
      <c r="W71" s="17">
        <v>0</v>
      </c>
      <c r="X71" s="17">
        <v>0</v>
      </c>
      <c r="Y71" s="17">
        <v>0</v>
      </c>
      <c r="Z71" s="17">
        <v>0</v>
      </c>
      <c r="AA71" s="17">
        <v>0</v>
      </c>
      <c r="AB71" s="17">
        <v>0</v>
      </c>
      <c r="AC71" s="17">
        <v>0</v>
      </c>
      <c r="AD71" s="17">
        <v>0</v>
      </c>
      <c r="AE71" s="17">
        <v>0</v>
      </c>
      <c r="AF71" s="48">
        <v>0</v>
      </c>
      <c r="AG71" s="17">
        <v>0</v>
      </c>
      <c r="AH71" s="17">
        <v>0</v>
      </c>
      <c r="AI71" s="17">
        <v>0</v>
      </c>
      <c r="AJ71" s="17">
        <v>0</v>
      </c>
      <c r="AK71" s="17">
        <v>0</v>
      </c>
      <c r="AL71" s="17">
        <v>0</v>
      </c>
      <c r="AM71" s="48">
        <v>0</v>
      </c>
      <c r="AN71" s="67">
        <f t="shared" si="204"/>
        <v>0</v>
      </c>
      <c r="AO71" s="67">
        <f t="shared" si="205"/>
        <v>0</v>
      </c>
      <c r="AP71" s="67">
        <f t="shared" si="206"/>
        <v>0</v>
      </c>
      <c r="AQ71" s="67">
        <f t="shared" si="207"/>
        <v>0</v>
      </c>
      <c r="AR71" s="67">
        <f t="shared" si="208"/>
        <v>0</v>
      </c>
      <c r="AS71" s="67">
        <f t="shared" si="209"/>
        <v>0</v>
      </c>
      <c r="AT71" s="68">
        <f t="shared" si="210"/>
        <v>0</v>
      </c>
      <c r="AU71" s="17">
        <v>0</v>
      </c>
      <c r="AV71" s="17">
        <v>0</v>
      </c>
      <c r="AW71" s="17">
        <v>0</v>
      </c>
      <c r="AX71" s="17">
        <v>0</v>
      </c>
      <c r="AY71" s="17">
        <v>0</v>
      </c>
      <c r="AZ71" s="17">
        <v>0</v>
      </c>
      <c r="BA71" s="48">
        <v>0</v>
      </c>
      <c r="BB71" s="17">
        <v>0</v>
      </c>
      <c r="BC71" s="17">
        <v>0</v>
      </c>
      <c r="BD71" s="17">
        <v>0</v>
      </c>
      <c r="BE71" s="17">
        <v>0</v>
      </c>
      <c r="BF71" s="17">
        <v>0</v>
      </c>
      <c r="BG71" s="17">
        <v>0</v>
      </c>
      <c r="BH71" s="17">
        <v>0</v>
      </c>
      <c r="BI71" s="17">
        <v>0</v>
      </c>
      <c r="BJ71" s="17">
        <v>0</v>
      </c>
      <c r="BK71" s="17">
        <v>0</v>
      </c>
      <c r="BL71" s="17">
        <v>0</v>
      </c>
      <c r="BM71" s="17">
        <v>0</v>
      </c>
      <c r="BN71" s="17">
        <v>0</v>
      </c>
      <c r="BO71" s="48">
        <v>0</v>
      </c>
      <c r="BP71" s="17">
        <v>0</v>
      </c>
      <c r="BQ71" s="17">
        <v>0</v>
      </c>
      <c r="BR71" s="17">
        <v>0</v>
      </c>
      <c r="BS71" s="17">
        <v>0</v>
      </c>
      <c r="BT71" s="17">
        <v>0</v>
      </c>
      <c r="BU71" s="17">
        <v>0</v>
      </c>
      <c r="BV71" s="17">
        <v>0</v>
      </c>
      <c r="BW71" s="69">
        <f t="shared" si="237"/>
        <v>0</v>
      </c>
      <c r="BX71" s="70">
        <f t="shared" si="43"/>
        <v>0</v>
      </c>
      <c r="BY71" s="69">
        <f t="shared" si="44"/>
        <v>0</v>
      </c>
      <c r="BZ71" s="70">
        <f t="shared" si="45"/>
        <v>0</v>
      </c>
      <c r="CA71" s="127" t="s">
        <v>515</v>
      </c>
    </row>
    <row r="72" spans="1:79" ht="31.5">
      <c r="A72" s="29" t="s">
        <v>294</v>
      </c>
      <c r="B72" s="30" t="s">
        <v>295</v>
      </c>
      <c r="C72" s="31" t="s">
        <v>99</v>
      </c>
      <c r="D72" s="32">
        <f t="shared" ref="D72" si="467">SUM(D73,D128,D148,D166)</f>
        <v>73.12</v>
      </c>
      <c r="E72" s="32">
        <f t="shared" ref="E72:AM72" si="468">SUM(E73,E128,E148,E166)</f>
        <v>0</v>
      </c>
      <c r="F72" s="32">
        <f t="shared" si="468"/>
        <v>18.380000000000003</v>
      </c>
      <c r="G72" s="32">
        <f t="shared" si="468"/>
        <v>2.5300000000000002</v>
      </c>
      <c r="H72" s="32">
        <f t="shared" si="468"/>
        <v>0</v>
      </c>
      <c r="I72" s="32">
        <f t="shared" si="468"/>
        <v>1.3479999999999999</v>
      </c>
      <c r="J72" s="32">
        <f t="shared" si="468"/>
        <v>0</v>
      </c>
      <c r="K72" s="33">
        <f t="shared" si="468"/>
        <v>19</v>
      </c>
      <c r="L72" s="32">
        <f t="shared" si="468"/>
        <v>0</v>
      </c>
      <c r="M72" s="32">
        <f t="shared" si="468"/>
        <v>0</v>
      </c>
      <c r="N72" s="32">
        <f t="shared" si="468"/>
        <v>0</v>
      </c>
      <c r="O72" s="32">
        <f t="shared" si="468"/>
        <v>0</v>
      </c>
      <c r="P72" s="32">
        <f t="shared" si="468"/>
        <v>0</v>
      </c>
      <c r="Q72" s="32">
        <f t="shared" si="468"/>
        <v>0</v>
      </c>
      <c r="R72" s="33">
        <f t="shared" si="468"/>
        <v>0</v>
      </c>
      <c r="S72" s="32">
        <f t="shared" si="468"/>
        <v>0</v>
      </c>
      <c r="T72" s="32">
        <f t="shared" si="468"/>
        <v>1.8800000000000001</v>
      </c>
      <c r="U72" s="32" t="str">
        <f t="shared" ref="U72" si="469">IF(NOT(SUM(U73,U128,U148,U166)=0),SUM(U73,U128,U148,U166),"нд")</f>
        <v>нд</v>
      </c>
      <c r="V72" s="32">
        <f t="shared" si="468"/>
        <v>0</v>
      </c>
      <c r="W72" s="32" t="str">
        <f t="shared" ref="W72" si="470">IF(NOT(SUM(W73,W128,W148,W166)=0),SUM(W73,W128,W148,W166),"нд")</f>
        <v>нд</v>
      </c>
      <c r="X72" s="32">
        <f t="shared" si="468"/>
        <v>0</v>
      </c>
      <c r="Y72" s="33">
        <f t="shared" ref="Y72" si="471">IF(NOT(SUM(Y73,Y128,Y148,Y166)=0),SUM(Y73,Y128,Y148,Y166),"нд")</f>
        <v>2</v>
      </c>
      <c r="Z72" s="32">
        <f t="shared" si="468"/>
        <v>0</v>
      </c>
      <c r="AA72" s="32">
        <f t="shared" si="468"/>
        <v>6.9830000000000005</v>
      </c>
      <c r="AB72" s="32">
        <f t="shared" ref="AB72" si="472">IF(NOT(SUM(AB73,AB128,AB148,AB166)=0),SUM(AB73,AB128,AB148,AB166),"нд")</f>
        <v>1.05</v>
      </c>
      <c r="AC72" s="32">
        <f t="shared" ref="AC72" si="473">SUM(AC73,AC128,AC148,AC166)</f>
        <v>0</v>
      </c>
      <c r="AD72" s="32">
        <f t="shared" ref="AD72" si="474">IF(NOT(SUM(AD73,AD128,AD148,AD166)=0),SUM(AD73,AD128,AD148,AD166),"нд")</f>
        <v>1.3479999999999999</v>
      </c>
      <c r="AE72" s="32">
        <f t="shared" ref="AE72" si="475">SUM(AE73,AE128,AE148,AE166)</f>
        <v>0</v>
      </c>
      <c r="AF72" s="33">
        <f t="shared" si="468"/>
        <v>5</v>
      </c>
      <c r="AG72" s="32">
        <f t="shared" si="468"/>
        <v>0</v>
      </c>
      <c r="AH72" s="32">
        <f t="shared" si="468"/>
        <v>9.5170000000000012</v>
      </c>
      <c r="AI72" s="32">
        <f t="shared" ref="AI72" si="476">IF(NOT(SUM(AI73,AI128,AI148,AI166)=0),SUM(AI73,AI128,AI148,AI166),"нд")</f>
        <v>1.4800000000000002</v>
      </c>
      <c r="AJ72" s="32">
        <f t="shared" ref="AJ72" si="477">SUM(AJ73,AJ128,AJ148,AJ166)</f>
        <v>0</v>
      </c>
      <c r="AK72" s="32" t="str">
        <f t="shared" ref="AK72" si="478">IF(NOT(SUM(AK73,AK128,AK148,AK166)=0),SUM(AK73,AK128,AK148,AK166),"нд")</f>
        <v>нд</v>
      </c>
      <c r="AL72" s="32">
        <f t="shared" ref="AL72" si="479">SUM(AL73,AL128,AL148,AL166)</f>
        <v>0</v>
      </c>
      <c r="AM72" s="33">
        <f t="shared" si="468"/>
        <v>12</v>
      </c>
      <c r="AN72" s="32">
        <f t="shared" ref="AN72:AT72" si="480">SUM(AN73,AN128,AN148,AN166)</f>
        <v>0</v>
      </c>
      <c r="AO72" s="32">
        <f t="shared" si="480"/>
        <v>0</v>
      </c>
      <c r="AP72" s="32">
        <f t="shared" si="480"/>
        <v>0</v>
      </c>
      <c r="AQ72" s="32">
        <f t="shared" si="480"/>
        <v>0</v>
      </c>
      <c r="AR72" s="32">
        <f t="shared" si="480"/>
        <v>0</v>
      </c>
      <c r="AS72" s="32">
        <f t="shared" si="480"/>
        <v>0</v>
      </c>
      <c r="AT72" s="33">
        <f t="shared" si="480"/>
        <v>0</v>
      </c>
      <c r="AU72" s="32">
        <f t="shared" ref="AU72:BA72" si="481">SUM(AU73,AU128,AU148,AU166)</f>
        <v>0</v>
      </c>
      <c r="AV72" s="32">
        <f t="shared" si="481"/>
        <v>0</v>
      </c>
      <c r="AW72" s="32">
        <f t="shared" ref="AW72" si="482">SUM(AW73,AW128,AW148,AW166)</f>
        <v>0</v>
      </c>
      <c r="AX72" s="32">
        <f t="shared" si="481"/>
        <v>0</v>
      </c>
      <c r="AY72" s="32">
        <f t="shared" si="481"/>
        <v>0</v>
      </c>
      <c r="AZ72" s="32">
        <f t="shared" si="481"/>
        <v>0</v>
      </c>
      <c r="BA72" s="33">
        <f t="shared" si="481"/>
        <v>0</v>
      </c>
      <c r="BB72" s="32">
        <f t="shared" ref="BB72:BH72" si="483">SUM(BB73,BB128,BB148,BB166)</f>
        <v>0</v>
      </c>
      <c r="BC72" s="32">
        <f t="shared" si="483"/>
        <v>0</v>
      </c>
      <c r="BD72" s="32">
        <f t="shared" si="483"/>
        <v>0</v>
      </c>
      <c r="BE72" s="32">
        <f t="shared" si="483"/>
        <v>0</v>
      </c>
      <c r="BF72" s="32">
        <f t="shared" si="483"/>
        <v>0</v>
      </c>
      <c r="BG72" s="32">
        <f t="shared" si="483"/>
        <v>0</v>
      </c>
      <c r="BH72" s="32">
        <f t="shared" si="483"/>
        <v>0</v>
      </c>
      <c r="BI72" s="32">
        <f t="shared" ref="BI72:BO72" si="484">SUM(BI73,BI128,BI148,BI166)</f>
        <v>0</v>
      </c>
      <c r="BJ72" s="32">
        <f t="shared" si="484"/>
        <v>0</v>
      </c>
      <c r="BK72" s="32">
        <f t="shared" ref="BK72" si="485">SUM(BK73,BK128,BK148,BK166)</f>
        <v>0</v>
      </c>
      <c r="BL72" s="32">
        <f t="shared" si="484"/>
        <v>0</v>
      </c>
      <c r="BM72" s="32">
        <f t="shared" si="484"/>
        <v>0</v>
      </c>
      <c r="BN72" s="32">
        <f t="shared" si="484"/>
        <v>0</v>
      </c>
      <c r="BO72" s="33">
        <f t="shared" si="484"/>
        <v>0</v>
      </c>
      <c r="BP72" s="32">
        <f t="shared" ref="BP72:BW72" si="486">SUM(BP73,BP128,BP148,BP166)</f>
        <v>0</v>
      </c>
      <c r="BQ72" s="32">
        <f t="shared" si="486"/>
        <v>0</v>
      </c>
      <c r="BR72" s="32">
        <f t="shared" si="486"/>
        <v>0</v>
      </c>
      <c r="BS72" s="32">
        <f t="shared" si="486"/>
        <v>0</v>
      </c>
      <c r="BT72" s="32">
        <f t="shared" si="486"/>
        <v>0</v>
      </c>
      <c r="BU72" s="32">
        <f t="shared" si="486"/>
        <v>0</v>
      </c>
      <c r="BV72" s="32">
        <f t="shared" si="486"/>
        <v>0</v>
      </c>
      <c r="BW72" s="32">
        <f t="shared" si="486"/>
        <v>0</v>
      </c>
      <c r="BX72" s="94">
        <f t="shared" si="43"/>
        <v>0</v>
      </c>
      <c r="BY72" s="108">
        <f t="shared" si="44"/>
        <v>-18.380000000000003</v>
      </c>
      <c r="BZ72" s="109">
        <f t="shared" si="45"/>
        <v>-1</v>
      </c>
      <c r="CA72" s="124" t="s">
        <v>461</v>
      </c>
    </row>
    <row r="73" spans="1:79" ht="63">
      <c r="A73" s="34" t="s">
        <v>296</v>
      </c>
      <c r="B73" s="35" t="s">
        <v>297</v>
      </c>
      <c r="C73" s="36" t="s">
        <v>99</v>
      </c>
      <c r="D73" s="37">
        <f t="shared" ref="D73" si="487">SUM(D74,D76)</f>
        <v>32.642000000000003</v>
      </c>
      <c r="E73" s="37">
        <f t="shared" ref="E73:AM73" si="488">SUM(E74,E76)</f>
        <v>0</v>
      </c>
      <c r="F73" s="37">
        <f t="shared" si="488"/>
        <v>12.514000000000001</v>
      </c>
      <c r="G73" s="37">
        <f t="shared" si="488"/>
        <v>2.5300000000000002</v>
      </c>
      <c r="H73" s="37">
        <f t="shared" si="488"/>
        <v>0</v>
      </c>
      <c r="I73" s="37">
        <f t="shared" si="488"/>
        <v>0</v>
      </c>
      <c r="J73" s="37">
        <f t="shared" si="488"/>
        <v>0</v>
      </c>
      <c r="K73" s="38">
        <f t="shared" si="488"/>
        <v>16</v>
      </c>
      <c r="L73" s="37">
        <f t="shared" si="488"/>
        <v>0</v>
      </c>
      <c r="M73" s="37">
        <f t="shared" si="488"/>
        <v>0</v>
      </c>
      <c r="N73" s="37">
        <f t="shared" si="488"/>
        <v>0</v>
      </c>
      <c r="O73" s="37">
        <f t="shared" si="488"/>
        <v>0</v>
      </c>
      <c r="P73" s="37">
        <f t="shared" si="488"/>
        <v>0</v>
      </c>
      <c r="Q73" s="37">
        <f t="shared" si="488"/>
        <v>0</v>
      </c>
      <c r="R73" s="38">
        <f t="shared" si="488"/>
        <v>0</v>
      </c>
      <c r="S73" s="37">
        <f t="shared" si="488"/>
        <v>0</v>
      </c>
      <c r="T73" s="37">
        <f t="shared" si="488"/>
        <v>0</v>
      </c>
      <c r="U73" s="37" t="str">
        <f t="shared" ref="U73" si="489">IF(NOT(SUM(U74,U76)=0),SUM(U74,U76),"нд")</f>
        <v>нд</v>
      </c>
      <c r="V73" s="37">
        <f t="shared" si="488"/>
        <v>0</v>
      </c>
      <c r="W73" s="37" t="str">
        <f t="shared" ref="W73" si="490">IF(NOT(SUM(W74,W76)=0),SUM(W74,W76),"нд")</f>
        <v>нд</v>
      </c>
      <c r="X73" s="37">
        <f t="shared" si="488"/>
        <v>0</v>
      </c>
      <c r="Y73" s="38" t="str">
        <f t="shared" ref="Y73" si="491">IF(NOT(SUM(Y74,Y76)=0),SUM(Y74,Y76),"нд")</f>
        <v>нд</v>
      </c>
      <c r="Z73" s="37">
        <f t="shared" si="488"/>
        <v>0</v>
      </c>
      <c r="AA73" s="37">
        <f t="shared" ref="AA73:AB73" si="492">IF(NOT(SUM(AA74,AA76)=0),SUM(AA74,AA76),"нд")</f>
        <v>2.9969999999999999</v>
      </c>
      <c r="AB73" s="37">
        <f t="shared" si="492"/>
        <v>1.05</v>
      </c>
      <c r="AC73" s="37">
        <f t="shared" ref="AC73" si="493">SUM(AC74,AC76)</f>
        <v>0</v>
      </c>
      <c r="AD73" s="37" t="str">
        <f t="shared" ref="AD73" si="494">IF(NOT(SUM(AD74,AD76)=0),SUM(AD74,AD76),"нд")</f>
        <v>нд</v>
      </c>
      <c r="AE73" s="37">
        <f t="shared" ref="AE73" si="495">SUM(AE74,AE76)</f>
        <v>0</v>
      </c>
      <c r="AF73" s="38">
        <f t="shared" si="488"/>
        <v>4</v>
      </c>
      <c r="AG73" s="37">
        <f t="shared" si="488"/>
        <v>0</v>
      </c>
      <c r="AH73" s="37">
        <f t="shared" ref="AH73:AI73" si="496">IF(NOT(SUM(AH74,AH76)=0),SUM(AH74,AH76),"нд")</f>
        <v>9.5170000000000012</v>
      </c>
      <c r="AI73" s="37">
        <f t="shared" si="496"/>
        <v>1.4800000000000002</v>
      </c>
      <c r="AJ73" s="37">
        <f t="shared" ref="AJ73" si="497">SUM(AJ74,AJ76)</f>
        <v>0</v>
      </c>
      <c r="AK73" s="37" t="str">
        <f t="shared" ref="AK73" si="498">IF(NOT(SUM(AK74,AK76)=0),SUM(AK74,AK76),"нд")</f>
        <v>нд</v>
      </c>
      <c r="AL73" s="37">
        <f t="shared" ref="AL73" si="499">SUM(AL74,AL76)</f>
        <v>0</v>
      </c>
      <c r="AM73" s="38">
        <f t="shared" si="488"/>
        <v>12</v>
      </c>
      <c r="AN73" s="37">
        <f t="shared" ref="AN73:AT73" si="500">SUM(AN74,AN76)</f>
        <v>0</v>
      </c>
      <c r="AO73" s="37">
        <f t="shared" si="500"/>
        <v>0</v>
      </c>
      <c r="AP73" s="37">
        <f t="shared" si="500"/>
        <v>0</v>
      </c>
      <c r="AQ73" s="37">
        <f t="shared" si="500"/>
        <v>0</v>
      </c>
      <c r="AR73" s="37">
        <f t="shared" si="500"/>
        <v>0</v>
      </c>
      <c r="AS73" s="37">
        <f t="shared" si="500"/>
        <v>0</v>
      </c>
      <c r="AT73" s="38">
        <f t="shared" si="500"/>
        <v>0</v>
      </c>
      <c r="AU73" s="37">
        <f t="shared" ref="AU73:BA73" si="501">SUM(AU74,AU76)</f>
        <v>0</v>
      </c>
      <c r="AV73" s="37">
        <f t="shared" si="501"/>
        <v>0</v>
      </c>
      <c r="AW73" s="37">
        <f t="shared" ref="AW73" si="502">SUM(AW74,AW76)</f>
        <v>0</v>
      </c>
      <c r="AX73" s="37">
        <f t="shared" si="501"/>
        <v>0</v>
      </c>
      <c r="AY73" s="37">
        <f t="shared" si="501"/>
        <v>0</v>
      </c>
      <c r="AZ73" s="37">
        <f t="shared" si="501"/>
        <v>0</v>
      </c>
      <c r="BA73" s="38">
        <f t="shared" si="501"/>
        <v>0</v>
      </c>
      <c r="BB73" s="37">
        <f t="shared" ref="BB73:BH73" si="503">SUM(BB74,BB76)</f>
        <v>0</v>
      </c>
      <c r="BC73" s="37">
        <f t="shared" si="503"/>
        <v>0</v>
      </c>
      <c r="BD73" s="37">
        <f t="shared" si="503"/>
        <v>0</v>
      </c>
      <c r="BE73" s="37">
        <f t="shared" si="503"/>
        <v>0</v>
      </c>
      <c r="BF73" s="37">
        <f t="shared" si="503"/>
        <v>0</v>
      </c>
      <c r="BG73" s="37">
        <f t="shared" si="503"/>
        <v>0</v>
      </c>
      <c r="BH73" s="37">
        <f t="shared" si="503"/>
        <v>0</v>
      </c>
      <c r="BI73" s="37">
        <f t="shared" ref="BI73:BO73" si="504">SUM(BI74,BI76)</f>
        <v>0</v>
      </c>
      <c r="BJ73" s="37">
        <f t="shared" si="504"/>
        <v>0</v>
      </c>
      <c r="BK73" s="37">
        <f t="shared" ref="BK73" si="505">SUM(BK74,BK76)</f>
        <v>0</v>
      </c>
      <c r="BL73" s="37">
        <f t="shared" si="504"/>
        <v>0</v>
      </c>
      <c r="BM73" s="37">
        <f t="shared" si="504"/>
        <v>0</v>
      </c>
      <c r="BN73" s="37">
        <f t="shared" si="504"/>
        <v>0</v>
      </c>
      <c r="BO73" s="38">
        <f t="shared" si="504"/>
        <v>0</v>
      </c>
      <c r="BP73" s="37">
        <f t="shared" ref="BP73:BW73" si="506">SUM(BP74,BP76)</f>
        <v>0</v>
      </c>
      <c r="BQ73" s="37">
        <f t="shared" si="506"/>
        <v>0</v>
      </c>
      <c r="BR73" s="37">
        <f t="shared" si="506"/>
        <v>0</v>
      </c>
      <c r="BS73" s="37">
        <f t="shared" si="506"/>
        <v>0</v>
      </c>
      <c r="BT73" s="37">
        <f t="shared" si="506"/>
        <v>0</v>
      </c>
      <c r="BU73" s="37">
        <f t="shared" si="506"/>
        <v>0</v>
      </c>
      <c r="BV73" s="37">
        <f t="shared" si="506"/>
        <v>0</v>
      </c>
      <c r="BW73" s="37">
        <f t="shared" si="506"/>
        <v>0</v>
      </c>
      <c r="BX73" s="91">
        <f t="shared" si="43"/>
        <v>0</v>
      </c>
      <c r="BY73" s="110">
        <f t="shared" si="44"/>
        <v>-12.514000000000001</v>
      </c>
      <c r="BZ73" s="111">
        <f t="shared" si="45"/>
        <v>-1</v>
      </c>
      <c r="CA73" s="125" t="s">
        <v>461</v>
      </c>
    </row>
    <row r="74" spans="1:79" ht="31.5">
      <c r="A74" s="39" t="s">
        <v>298</v>
      </c>
      <c r="B74" s="40" t="s">
        <v>299</v>
      </c>
      <c r="C74" s="41" t="s">
        <v>99</v>
      </c>
      <c r="D74" s="62">
        <f t="shared" ref="D74:AM74" si="507">SUM(D75)</f>
        <v>0</v>
      </c>
      <c r="E74" s="62">
        <f t="shared" si="507"/>
        <v>0</v>
      </c>
      <c r="F74" s="62">
        <f t="shared" si="507"/>
        <v>0</v>
      </c>
      <c r="G74" s="62">
        <f t="shared" si="507"/>
        <v>0</v>
      </c>
      <c r="H74" s="62">
        <f t="shared" si="507"/>
        <v>0</v>
      </c>
      <c r="I74" s="62">
        <f t="shared" si="507"/>
        <v>0</v>
      </c>
      <c r="J74" s="62">
        <f t="shared" si="507"/>
        <v>0</v>
      </c>
      <c r="K74" s="42">
        <f t="shared" si="507"/>
        <v>0</v>
      </c>
      <c r="L74" s="62">
        <f t="shared" si="507"/>
        <v>0</v>
      </c>
      <c r="M74" s="62">
        <f t="shared" si="507"/>
        <v>0</v>
      </c>
      <c r="N74" s="62">
        <f t="shared" si="507"/>
        <v>0</v>
      </c>
      <c r="O74" s="62">
        <f t="shared" si="507"/>
        <v>0</v>
      </c>
      <c r="P74" s="62">
        <f t="shared" si="507"/>
        <v>0</v>
      </c>
      <c r="Q74" s="62">
        <f t="shared" si="507"/>
        <v>0</v>
      </c>
      <c r="R74" s="42">
        <f t="shared" si="507"/>
        <v>0</v>
      </c>
      <c r="S74" s="62">
        <f t="shared" si="507"/>
        <v>0</v>
      </c>
      <c r="T74" s="62">
        <f t="shared" si="507"/>
        <v>0</v>
      </c>
      <c r="U74" s="41" t="str">
        <f t="shared" ref="U74" si="508">IF(NOT(SUM(U75)=0),SUM(U75),"нд")</f>
        <v>нд</v>
      </c>
      <c r="V74" s="62">
        <f t="shared" si="507"/>
        <v>0</v>
      </c>
      <c r="W74" s="41" t="str">
        <f t="shared" ref="W74" si="509">IF(NOT(SUM(W75)=0),SUM(W75),"нд")</f>
        <v>нд</v>
      </c>
      <c r="X74" s="62">
        <f t="shared" si="507"/>
        <v>0</v>
      </c>
      <c r="Y74" s="42" t="str">
        <f t="shared" ref="Y74" si="510">IF(NOT(SUM(Y75)=0),SUM(Y75),"нд")</f>
        <v>нд</v>
      </c>
      <c r="Z74" s="62">
        <f t="shared" si="507"/>
        <v>0</v>
      </c>
      <c r="AA74" s="62">
        <f t="shared" si="507"/>
        <v>0</v>
      </c>
      <c r="AB74" s="41" t="str">
        <f t="shared" ref="AB74" si="511">IF(NOT(SUM(AB75)=0),SUM(AB75),"нд")</f>
        <v>нд</v>
      </c>
      <c r="AC74" s="62">
        <f t="shared" si="507"/>
        <v>0</v>
      </c>
      <c r="AD74" s="41" t="str">
        <f t="shared" ref="AD74" si="512">IF(NOT(SUM(AD75)=0),SUM(AD75),"нд")</f>
        <v>нд</v>
      </c>
      <c r="AE74" s="62">
        <f t="shared" si="507"/>
        <v>0</v>
      </c>
      <c r="AF74" s="42">
        <f t="shared" si="507"/>
        <v>0</v>
      </c>
      <c r="AG74" s="62">
        <f t="shared" si="507"/>
        <v>0</v>
      </c>
      <c r="AH74" s="62">
        <f t="shared" si="507"/>
        <v>0</v>
      </c>
      <c r="AI74" s="41" t="str">
        <f t="shared" ref="AI74" si="513">IF(NOT(SUM(AI75)=0),SUM(AI75),"нд")</f>
        <v>нд</v>
      </c>
      <c r="AJ74" s="62">
        <f t="shared" si="507"/>
        <v>0</v>
      </c>
      <c r="AK74" s="41" t="str">
        <f t="shared" ref="AK74" si="514">IF(NOT(SUM(AK75)=0),SUM(AK75),"нд")</f>
        <v>нд</v>
      </c>
      <c r="AL74" s="62">
        <f t="shared" si="507"/>
        <v>0</v>
      </c>
      <c r="AM74" s="42">
        <f t="shared" si="507"/>
        <v>0</v>
      </c>
      <c r="AN74" s="62">
        <f t="shared" ref="AN74:AT74" si="515">SUM(AN75)</f>
        <v>0</v>
      </c>
      <c r="AO74" s="62">
        <f t="shared" si="515"/>
        <v>0</v>
      </c>
      <c r="AP74" s="62">
        <f t="shared" si="515"/>
        <v>0</v>
      </c>
      <c r="AQ74" s="62">
        <f t="shared" si="515"/>
        <v>0</v>
      </c>
      <c r="AR74" s="62">
        <f t="shared" si="515"/>
        <v>0</v>
      </c>
      <c r="AS74" s="62">
        <f t="shared" si="515"/>
        <v>0</v>
      </c>
      <c r="AT74" s="42">
        <f t="shared" si="515"/>
        <v>0</v>
      </c>
      <c r="AU74" s="62">
        <f t="shared" ref="AU74:BC74" si="516">SUM(AU75)</f>
        <v>0</v>
      </c>
      <c r="AV74" s="62">
        <f t="shared" si="516"/>
        <v>0</v>
      </c>
      <c r="AW74" s="62">
        <f t="shared" si="516"/>
        <v>0</v>
      </c>
      <c r="AX74" s="62">
        <f t="shared" si="516"/>
        <v>0</v>
      </c>
      <c r="AY74" s="62">
        <f t="shared" si="516"/>
        <v>0</v>
      </c>
      <c r="AZ74" s="62">
        <f t="shared" si="516"/>
        <v>0</v>
      </c>
      <c r="BA74" s="42">
        <f t="shared" si="516"/>
        <v>0</v>
      </c>
      <c r="BB74" s="62">
        <f t="shared" ref="BB74:BG74" si="517">SUM(BB75)</f>
        <v>0</v>
      </c>
      <c r="BC74" s="62">
        <f t="shared" si="516"/>
        <v>0</v>
      </c>
      <c r="BD74" s="62">
        <f t="shared" si="517"/>
        <v>0</v>
      </c>
      <c r="BE74" s="62">
        <f t="shared" si="517"/>
        <v>0</v>
      </c>
      <c r="BF74" s="62">
        <f t="shared" si="517"/>
        <v>0</v>
      </c>
      <c r="BG74" s="62">
        <f t="shared" si="517"/>
        <v>0</v>
      </c>
      <c r="BH74" s="62">
        <f t="shared" ref="BH74:BO74" si="518">SUM(BH75)</f>
        <v>0</v>
      </c>
      <c r="BI74" s="62">
        <f t="shared" si="518"/>
        <v>0</v>
      </c>
      <c r="BJ74" s="62">
        <f t="shared" si="518"/>
        <v>0</v>
      </c>
      <c r="BK74" s="62">
        <f t="shared" si="518"/>
        <v>0</v>
      </c>
      <c r="BL74" s="62">
        <f t="shared" si="518"/>
        <v>0</v>
      </c>
      <c r="BM74" s="62">
        <f t="shared" si="518"/>
        <v>0</v>
      </c>
      <c r="BN74" s="62">
        <f t="shared" si="518"/>
        <v>0</v>
      </c>
      <c r="BO74" s="42">
        <f t="shared" si="518"/>
        <v>0</v>
      </c>
      <c r="BP74" s="62">
        <f t="shared" ref="BP74:BW74" si="519">SUM(BP75)</f>
        <v>0</v>
      </c>
      <c r="BQ74" s="62">
        <f t="shared" si="519"/>
        <v>0</v>
      </c>
      <c r="BR74" s="62">
        <f t="shared" si="519"/>
        <v>0</v>
      </c>
      <c r="BS74" s="62">
        <f t="shared" si="519"/>
        <v>0</v>
      </c>
      <c r="BT74" s="62">
        <f t="shared" si="519"/>
        <v>0</v>
      </c>
      <c r="BU74" s="62">
        <f t="shared" si="519"/>
        <v>0</v>
      </c>
      <c r="BV74" s="62">
        <f t="shared" si="519"/>
        <v>0</v>
      </c>
      <c r="BW74" s="62">
        <f t="shared" si="519"/>
        <v>0</v>
      </c>
      <c r="BX74" s="88">
        <f t="shared" si="43"/>
        <v>0</v>
      </c>
      <c r="BY74" s="112">
        <f t="shared" si="44"/>
        <v>0</v>
      </c>
      <c r="BZ74" s="113">
        <f t="shared" si="45"/>
        <v>0</v>
      </c>
      <c r="CA74" s="126" t="s">
        <v>461</v>
      </c>
    </row>
    <row r="75" spans="1:79">
      <c r="A75" s="25" t="s">
        <v>100</v>
      </c>
      <c r="B75" s="25" t="s">
        <v>100</v>
      </c>
      <c r="C75" s="25" t="s">
        <v>100</v>
      </c>
      <c r="D75" s="65">
        <v>0</v>
      </c>
      <c r="E75" s="67">
        <f t="shared" ref="E75" si="520">L75+S75+Z75+AG75</f>
        <v>0</v>
      </c>
      <c r="F75" s="67">
        <f t="shared" ref="F75" si="521">M75+T75+AA75+AH75</f>
        <v>0</v>
      </c>
      <c r="G75" s="67">
        <f t="shared" ref="G75" si="522">N75+U75+AB75+AI75</f>
        <v>0</v>
      </c>
      <c r="H75" s="67">
        <f t="shared" ref="H75" si="523">O75+V75+AC75+AJ75</f>
        <v>0</v>
      </c>
      <c r="I75" s="67">
        <f t="shared" ref="I75" si="524">P75+W75+AD75+AK75</f>
        <v>0</v>
      </c>
      <c r="J75" s="67">
        <f t="shared" ref="J75" si="525">Q75+X75+AE75+AL75</f>
        <v>0</v>
      </c>
      <c r="K75" s="68">
        <f t="shared" ref="K75" si="526">R75+Y75+AF75+AM75</f>
        <v>0</v>
      </c>
      <c r="L75" s="17">
        <v>0</v>
      </c>
      <c r="M75" s="17">
        <v>0</v>
      </c>
      <c r="N75" s="17">
        <v>0</v>
      </c>
      <c r="O75" s="17">
        <v>0</v>
      </c>
      <c r="P75" s="17">
        <v>0</v>
      </c>
      <c r="Q75" s="17">
        <v>0</v>
      </c>
      <c r="R75" s="48">
        <v>0</v>
      </c>
      <c r="S75" s="17">
        <v>0</v>
      </c>
      <c r="T75" s="17">
        <v>0</v>
      </c>
      <c r="U75" s="17">
        <v>0</v>
      </c>
      <c r="V75" s="17">
        <v>0</v>
      </c>
      <c r="W75" s="17">
        <v>0</v>
      </c>
      <c r="X75" s="17">
        <v>0</v>
      </c>
      <c r="Y75" s="17">
        <v>0</v>
      </c>
      <c r="Z75" s="17">
        <v>0</v>
      </c>
      <c r="AA75" s="17">
        <v>0</v>
      </c>
      <c r="AB75" s="17">
        <v>0</v>
      </c>
      <c r="AC75" s="17">
        <v>0</v>
      </c>
      <c r="AD75" s="17">
        <v>0</v>
      </c>
      <c r="AE75" s="17">
        <v>0</v>
      </c>
      <c r="AF75" s="48">
        <v>0</v>
      </c>
      <c r="AG75" s="17">
        <v>0</v>
      </c>
      <c r="AH75" s="17">
        <v>0</v>
      </c>
      <c r="AI75" s="17">
        <v>0</v>
      </c>
      <c r="AJ75" s="17">
        <v>0</v>
      </c>
      <c r="AK75" s="17">
        <v>0</v>
      </c>
      <c r="AL75" s="17">
        <v>0</v>
      </c>
      <c r="AM75" s="48">
        <v>0</v>
      </c>
      <c r="AN75" s="67">
        <f t="shared" si="204"/>
        <v>0</v>
      </c>
      <c r="AO75" s="67">
        <f t="shared" si="205"/>
        <v>0</v>
      </c>
      <c r="AP75" s="67">
        <f t="shared" si="206"/>
        <v>0</v>
      </c>
      <c r="AQ75" s="67">
        <f t="shared" si="207"/>
        <v>0</v>
      </c>
      <c r="AR75" s="67">
        <f t="shared" si="208"/>
        <v>0</v>
      </c>
      <c r="AS75" s="67">
        <f t="shared" si="209"/>
        <v>0</v>
      </c>
      <c r="AT75" s="68">
        <f t="shared" si="210"/>
        <v>0</v>
      </c>
      <c r="AU75" s="17">
        <v>0</v>
      </c>
      <c r="AV75" s="17">
        <v>0</v>
      </c>
      <c r="AW75" s="17">
        <v>0</v>
      </c>
      <c r="AX75" s="17">
        <v>0</v>
      </c>
      <c r="AY75" s="17">
        <v>0</v>
      </c>
      <c r="AZ75" s="17">
        <v>0</v>
      </c>
      <c r="BA75" s="48">
        <v>0</v>
      </c>
      <c r="BB75" s="17">
        <v>0</v>
      </c>
      <c r="BC75" s="17">
        <v>0</v>
      </c>
      <c r="BD75" s="17">
        <v>0</v>
      </c>
      <c r="BE75" s="17">
        <v>0</v>
      </c>
      <c r="BF75" s="17">
        <v>0</v>
      </c>
      <c r="BG75" s="17">
        <v>0</v>
      </c>
      <c r="BH75" s="17">
        <v>0</v>
      </c>
      <c r="BI75" s="17">
        <v>0</v>
      </c>
      <c r="BJ75" s="17">
        <v>0</v>
      </c>
      <c r="BK75" s="17">
        <v>0</v>
      </c>
      <c r="BL75" s="17">
        <v>0</v>
      </c>
      <c r="BM75" s="17">
        <v>0</v>
      </c>
      <c r="BN75" s="17">
        <v>0</v>
      </c>
      <c r="BO75" s="48">
        <v>0</v>
      </c>
      <c r="BP75" s="17">
        <v>0</v>
      </c>
      <c r="BQ75" s="17">
        <v>0</v>
      </c>
      <c r="BR75" s="17">
        <v>0</v>
      </c>
      <c r="BS75" s="17">
        <v>0</v>
      </c>
      <c r="BT75" s="17">
        <v>0</v>
      </c>
      <c r="BU75" s="17">
        <v>0</v>
      </c>
      <c r="BV75" s="17">
        <v>0</v>
      </c>
      <c r="BW75" s="69">
        <f t="shared" si="237"/>
        <v>0</v>
      </c>
      <c r="BX75" s="70">
        <f t="shared" si="43"/>
        <v>0</v>
      </c>
      <c r="BY75" s="69">
        <f t="shared" si="44"/>
        <v>0</v>
      </c>
      <c r="BZ75" s="70">
        <f t="shared" si="45"/>
        <v>0</v>
      </c>
      <c r="CA75" s="127" t="s">
        <v>518</v>
      </c>
    </row>
    <row r="76" spans="1:79" ht="47.25">
      <c r="A76" s="39" t="s">
        <v>300</v>
      </c>
      <c r="B76" s="40" t="s">
        <v>301</v>
      </c>
      <c r="C76" s="41" t="s">
        <v>99</v>
      </c>
      <c r="D76" s="43">
        <f t="shared" ref="D76" si="527">SUM(D77,D89)</f>
        <v>32.642000000000003</v>
      </c>
      <c r="E76" s="43">
        <f t="shared" ref="E76:AM76" si="528">SUM(E77,E89)</f>
        <v>0</v>
      </c>
      <c r="F76" s="43">
        <f t="shared" si="528"/>
        <v>12.514000000000001</v>
      </c>
      <c r="G76" s="43">
        <f t="shared" si="528"/>
        <v>2.5300000000000002</v>
      </c>
      <c r="H76" s="43">
        <f t="shared" si="528"/>
        <v>0</v>
      </c>
      <c r="I76" s="43">
        <f t="shared" si="528"/>
        <v>0</v>
      </c>
      <c r="J76" s="43">
        <f t="shared" si="528"/>
        <v>0</v>
      </c>
      <c r="K76" s="42">
        <f t="shared" si="528"/>
        <v>16</v>
      </c>
      <c r="L76" s="43">
        <f t="shared" si="528"/>
        <v>0</v>
      </c>
      <c r="M76" s="43">
        <f t="shared" si="528"/>
        <v>0</v>
      </c>
      <c r="N76" s="43">
        <f t="shared" si="528"/>
        <v>0</v>
      </c>
      <c r="O76" s="43">
        <f t="shared" si="528"/>
        <v>0</v>
      </c>
      <c r="P76" s="43">
        <f t="shared" si="528"/>
        <v>0</v>
      </c>
      <c r="Q76" s="43">
        <f t="shared" si="528"/>
        <v>0</v>
      </c>
      <c r="R76" s="42">
        <f t="shared" si="528"/>
        <v>0</v>
      </c>
      <c r="S76" s="43">
        <f t="shared" si="528"/>
        <v>0</v>
      </c>
      <c r="T76" s="43">
        <f t="shared" si="528"/>
        <v>0</v>
      </c>
      <c r="U76" s="43" t="str">
        <f t="shared" ref="U76" si="529">IF(NOT(SUM(U77,U89)=0),SUM(U77,U89),"нд")</f>
        <v>нд</v>
      </c>
      <c r="V76" s="43">
        <f t="shared" si="528"/>
        <v>0</v>
      </c>
      <c r="W76" s="41" t="str">
        <f t="shared" ref="W76" si="530">IF(NOT(SUM(W77,W89)=0),SUM(W77,W89),"нд")</f>
        <v>нд</v>
      </c>
      <c r="X76" s="43">
        <f t="shared" si="528"/>
        <v>0</v>
      </c>
      <c r="Y76" s="42" t="str">
        <f t="shared" ref="Y76" si="531">IF(NOT(SUM(Y77,Y89)=0),SUM(Y77,Y89),"нд")</f>
        <v>нд</v>
      </c>
      <c r="Z76" s="43">
        <f t="shared" si="528"/>
        <v>0</v>
      </c>
      <c r="AA76" s="41">
        <f t="shared" ref="AA76:AB76" si="532">IF(NOT(SUM(AA77,AA89)=0),SUM(AA77,AA89),"нд")</f>
        <v>2.9969999999999999</v>
      </c>
      <c r="AB76" s="43">
        <f t="shared" si="532"/>
        <v>1.05</v>
      </c>
      <c r="AC76" s="43">
        <f t="shared" ref="AC76" si="533">SUM(AC77,AC89)</f>
        <v>0</v>
      </c>
      <c r="AD76" s="41" t="str">
        <f t="shared" ref="AD76" si="534">IF(NOT(SUM(AD77,AD89)=0),SUM(AD77,AD89),"нд")</f>
        <v>нд</v>
      </c>
      <c r="AE76" s="43">
        <f t="shared" ref="AE76" si="535">SUM(AE77,AE89)</f>
        <v>0</v>
      </c>
      <c r="AF76" s="42">
        <f t="shared" si="528"/>
        <v>4</v>
      </c>
      <c r="AG76" s="43">
        <f t="shared" si="528"/>
        <v>0</v>
      </c>
      <c r="AH76" s="41">
        <f t="shared" ref="AH76:AI76" si="536">IF(NOT(SUM(AH77,AH89)=0),SUM(AH77,AH89),"нд")</f>
        <v>9.5170000000000012</v>
      </c>
      <c r="AI76" s="43">
        <f t="shared" si="536"/>
        <v>1.4800000000000002</v>
      </c>
      <c r="AJ76" s="43">
        <f t="shared" ref="AJ76" si="537">SUM(AJ77,AJ89)</f>
        <v>0</v>
      </c>
      <c r="AK76" s="41" t="str">
        <f t="shared" ref="AK76" si="538">IF(NOT(SUM(AK77,AK89)=0),SUM(AK77,AK89),"нд")</f>
        <v>нд</v>
      </c>
      <c r="AL76" s="43">
        <f t="shared" ref="AL76" si="539">SUM(AL77,AL89)</f>
        <v>0</v>
      </c>
      <c r="AM76" s="42">
        <f t="shared" si="528"/>
        <v>12</v>
      </c>
      <c r="AN76" s="43">
        <f t="shared" ref="AN76:AT76" si="540">SUM(AN77,AN89)</f>
        <v>0</v>
      </c>
      <c r="AO76" s="43">
        <f t="shared" si="540"/>
        <v>0</v>
      </c>
      <c r="AP76" s="43">
        <f t="shared" si="540"/>
        <v>0</v>
      </c>
      <c r="AQ76" s="43">
        <f t="shared" si="540"/>
        <v>0</v>
      </c>
      <c r="AR76" s="43">
        <f t="shared" si="540"/>
        <v>0</v>
      </c>
      <c r="AS76" s="43">
        <f t="shared" si="540"/>
        <v>0</v>
      </c>
      <c r="AT76" s="42">
        <f t="shared" si="540"/>
        <v>0</v>
      </c>
      <c r="AU76" s="43">
        <f t="shared" ref="AU76:BA76" si="541">SUM(AU77,AU89)</f>
        <v>0</v>
      </c>
      <c r="AV76" s="43">
        <f t="shared" si="541"/>
        <v>0</v>
      </c>
      <c r="AW76" s="43">
        <f t="shared" ref="AW76" si="542">SUM(AW77,AW89)</f>
        <v>0</v>
      </c>
      <c r="AX76" s="43">
        <f t="shared" si="541"/>
        <v>0</v>
      </c>
      <c r="AY76" s="43">
        <f t="shared" si="541"/>
        <v>0</v>
      </c>
      <c r="AZ76" s="43">
        <f t="shared" si="541"/>
        <v>0</v>
      </c>
      <c r="BA76" s="42">
        <f t="shared" si="541"/>
        <v>0</v>
      </c>
      <c r="BB76" s="43">
        <f t="shared" ref="BB76:BH76" si="543">SUM(BB77,BB89)</f>
        <v>0</v>
      </c>
      <c r="BC76" s="43">
        <f t="shared" si="543"/>
        <v>0</v>
      </c>
      <c r="BD76" s="43">
        <f t="shared" si="543"/>
        <v>0</v>
      </c>
      <c r="BE76" s="43">
        <f t="shared" si="543"/>
        <v>0</v>
      </c>
      <c r="BF76" s="43">
        <f t="shared" si="543"/>
        <v>0</v>
      </c>
      <c r="BG76" s="43">
        <f t="shared" si="543"/>
        <v>0</v>
      </c>
      <c r="BH76" s="43">
        <f t="shared" si="543"/>
        <v>0</v>
      </c>
      <c r="BI76" s="43">
        <f t="shared" ref="BI76:BO76" si="544">SUM(BI77,BI89)</f>
        <v>0</v>
      </c>
      <c r="BJ76" s="43">
        <f t="shared" si="544"/>
        <v>0</v>
      </c>
      <c r="BK76" s="43">
        <f t="shared" ref="BK76" si="545">SUM(BK77,BK89)</f>
        <v>0</v>
      </c>
      <c r="BL76" s="43">
        <f t="shared" si="544"/>
        <v>0</v>
      </c>
      <c r="BM76" s="43">
        <f t="shared" si="544"/>
        <v>0</v>
      </c>
      <c r="BN76" s="43">
        <f t="shared" si="544"/>
        <v>0</v>
      </c>
      <c r="BO76" s="42">
        <f t="shared" si="544"/>
        <v>0</v>
      </c>
      <c r="BP76" s="43">
        <f t="shared" ref="BP76:BW76" si="546">SUM(BP77,BP89)</f>
        <v>0</v>
      </c>
      <c r="BQ76" s="43">
        <f t="shared" si="546"/>
        <v>0</v>
      </c>
      <c r="BR76" s="43">
        <f t="shared" si="546"/>
        <v>0</v>
      </c>
      <c r="BS76" s="43">
        <f t="shared" si="546"/>
        <v>0</v>
      </c>
      <c r="BT76" s="43">
        <f t="shared" si="546"/>
        <v>0</v>
      </c>
      <c r="BU76" s="43">
        <f t="shared" si="546"/>
        <v>0</v>
      </c>
      <c r="BV76" s="43">
        <f t="shared" si="546"/>
        <v>0</v>
      </c>
      <c r="BW76" s="43">
        <f t="shared" si="546"/>
        <v>0</v>
      </c>
      <c r="BX76" s="88">
        <f t="shared" si="43"/>
        <v>0</v>
      </c>
      <c r="BY76" s="112">
        <f t="shared" si="44"/>
        <v>-12.514000000000001</v>
      </c>
      <c r="BZ76" s="113">
        <f t="shared" si="45"/>
        <v>-1</v>
      </c>
      <c r="CA76" s="126" t="s">
        <v>461</v>
      </c>
    </row>
    <row r="77" spans="1:79">
      <c r="A77" s="11" t="s">
        <v>302</v>
      </c>
      <c r="B77" s="12" t="s">
        <v>105</v>
      </c>
      <c r="C77" s="3" t="s">
        <v>99</v>
      </c>
      <c r="D77" s="4">
        <f t="shared" ref="D77" si="547">SUM(D78:D88)</f>
        <v>11.664</v>
      </c>
      <c r="E77" s="4">
        <f>SUM(E78:E88)</f>
        <v>0</v>
      </c>
      <c r="F77" s="4">
        <f t="shared" ref="F77:AM77" si="548">SUM(F78:F88)</f>
        <v>9.3090000000000011</v>
      </c>
      <c r="G77" s="4">
        <f t="shared" si="548"/>
        <v>1.1000000000000001</v>
      </c>
      <c r="H77" s="4">
        <f t="shared" si="548"/>
        <v>0</v>
      </c>
      <c r="I77" s="4">
        <f t="shared" si="548"/>
        <v>0</v>
      </c>
      <c r="J77" s="4">
        <f t="shared" si="548"/>
        <v>0</v>
      </c>
      <c r="K77" s="5">
        <f t="shared" si="548"/>
        <v>12</v>
      </c>
      <c r="L77" s="4">
        <f t="shared" si="548"/>
        <v>0</v>
      </c>
      <c r="M77" s="4">
        <f t="shared" si="548"/>
        <v>0</v>
      </c>
      <c r="N77" s="4">
        <f t="shared" si="548"/>
        <v>0</v>
      </c>
      <c r="O77" s="4">
        <f t="shared" si="548"/>
        <v>0</v>
      </c>
      <c r="P77" s="4">
        <f t="shared" si="548"/>
        <v>0</v>
      </c>
      <c r="Q77" s="4">
        <f t="shared" si="548"/>
        <v>0</v>
      </c>
      <c r="R77" s="5">
        <f t="shared" si="548"/>
        <v>0</v>
      </c>
      <c r="S77" s="4">
        <f t="shared" si="548"/>
        <v>0</v>
      </c>
      <c r="T77" s="4">
        <f t="shared" si="548"/>
        <v>0</v>
      </c>
      <c r="U77" s="4" t="str">
        <f t="shared" ref="U77" si="549">IF(NOT(SUM(U78:U88)=0),SUM(U78:U88),"нд")</f>
        <v>нд</v>
      </c>
      <c r="V77" s="4">
        <f t="shared" si="548"/>
        <v>0</v>
      </c>
      <c r="W77" s="3" t="str">
        <f t="shared" ref="W77" si="550">IF(NOT(SUM(W78:W88)=0),SUM(W78:W88),"нд")</f>
        <v>нд</v>
      </c>
      <c r="X77" s="4">
        <f t="shared" si="548"/>
        <v>0</v>
      </c>
      <c r="Y77" s="5" t="str">
        <f t="shared" ref="Y77" si="551">IF(NOT(SUM(Y78:Y88)=0),SUM(Y78:Y88),"нд")</f>
        <v>нд</v>
      </c>
      <c r="Z77" s="4">
        <f t="shared" si="548"/>
        <v>0</v>
      </c>
      <c r="AA77" s="3">
        <f t="shared" ref="AA77" si="552">IF(NOT(SUM(AA78:AA88)=0),SUM(AA78:AA88),"нд")</f>
        <v>1.0630000000000002</v>
      </c>
      <c r="AB77" s="4">
        <f t="shared" ref="AB77" si="553">IF(NOT(SUM(AB78:AB88)=0),SUM(AB78:AB88),"нд")</f>
        <v>1.05</v>
      </c>
      <c r="AC77" s="4">
        <f t="shared" ref="AC77" si="554">SUM(AC78:AC88)</f>
        <v>0</v>
      </c>
      <c r="AD77" s="3" t="str">
        <f t="shared" ref="AD77" si="555">IF(NOT(SUM(AD78:AD88)=0),SUM(AD78:AD88),"нд")</f>
        <v>нд</v>
      </c>
      <c r="AE77" s="4">
        <f t="shared" ref="AE77" si="556">SUM(AE78:AE88)</f>
        <v>0</v>
      </c>
      <c r="AF77" s="5">
        <f t="shared" si="548"/>
        <v>0</v>
      </c>
      <c r="AG77" s="4">
        <f t="shared" si="548"/>
        <v>0</v>
      </c>
      <c r="AH77" s="3">
        <f t="shared" ref="AH77" si="557">IF(NOT(SUM(AH78:AH88)=0),SUM(AH78:AH88),"нд")</f>
        <v>8.2460000000000004</v>
      </c>
      <c r="AI77" s="4">
        <f t="shared" ref="AI77" si="558">IF(NOT(SUM(AI78:AI88)=0),SUM(AI78:AI88),"нд")</f>
        <v>0.05</v>
      </c>
      <c r="AJ77" s="4">
        <f t="shared" ref="AJ77" si="559">SUM(AJ78:AJ88)</f>
        <v>0</v>
      </c>
      <c r="AK77" s="3" t="str">
        <f t="shared" ref="AK77" si="560">IF(NOT(SUM(AK78:AK88)=0),SUM(AK78:AK88),"нд")</f>
        <v>нд</v>
      </c>
      <c r="AL77" s="4">
        <f t="shared" ref="AL77" si="561">SUM(AL78:AL88)</f>
        <v>0</v>
      </c>
      <c r="AM77" s="5">
        <f t="shared" si="548"/>
        <v>12</v>
      </c>
      <c r="AN77" s="4">
        <f t="shared" ref="AN77:AT77" si="562">SUM(AN78:AN88)</f>
        <v>0</v>
      </c>
      <c r="AO77" s="4">
        <f t="shared" si="562"/>
        <v>0</v>
      </c>
      <c r="AP77" s="4">
        <f t="shared" si="562"/>
        <v>0</v>
      </c>
      <c r="AQ77" s="4">
        <f t="shared" si="562"/>
        <v>0</v>
      </c>
      <c r="AR77" s="4">
        <f t="shared" si="562"/>
        <v>0</v>
      </c>
      <c r="AS77" s="4">
        <f t="shared" si="562"/>
        <v>0</v>
      </c>
      <c r="AT77" s="5">
        <f t="shared" si="562"/>
        <v>0</v>
      </c>
      <c r="AU77" s="4">
        <f t="shared" ref="AU77:BA77" si="563">SUM(AU78:AU88)</f>
        <v>0</v>
      </c>
      <c r="AV77" s="4">
        <f t="shared" si="563"/>
        <v>0</v>
      </c>
      <c r="AW77" s="4">
        <f t="shared" ref="AW77" si="564">SUM(AW78:AW88)</f>
        <v>0</v>
      </c>
      <c r="AX77" s="4">
        <f t="shared" si="563"/>
        <v>0</v>
      </c>
      <c r="AY77" s="4">
        <f t="shared" si="563"/>
        <v>0</v>
      </c>
      <c r="AZ77" s="4">
        <f t="shared" si="563"/>
        <v>0</v>
      </c>
      <c r="BA77" s="5">
        <f t="shared" si="563"/>
        <v>0</v>
      </c>
      <c r="BB77" s="4">
        <f t="shared" ref="BB77:BH77" si="565">SUM(BB78:BB88)</f>
        <v>0</v>
      </c>
      <c r="BC77" s="4">
        <f t="shared" si="565"/>
        <v>0</v>
      </c>
      <c r="BD77" s="4">
        <f t="shared" si="565"/>
        <v>0</v>
      </c>
      <c r="BE77" s="4">
        <f t="shared" si="565"/>
        <v>0</v>
      </c>
      <c r="BF77" s="4">
        <f t="shared" si="565"/>
        <v>0</v>
      </c>
      <c r="BG77" s="4">
        <f t="shared" si="565"/>
        <v>0</v>
      </c>
      <c r="BH77" s="4">
        <f t="shared" si="565"/>
        <v>0</v>
      </c>
      <c r="BI77" s="4">
        <f t="shared" ref="BI77:BO77" si="566">SUM(BI78:BI88)</f>
        <v>0</v>
      </c>
      <c r="BJ77" s="4">
        <f t="shared" si="566"/>
        <v>0</v>
      </c>
      <c r="BK77" s="4">
        <f t="shared" ref="BK77" si="567">SUM(BK78:BK88)</f>
        <v>0</v>
      </c>
      <c r="BL77" s="4">
        <f t="shared" si="566"/>
        <v>0</v>
      </c>
      <c r="BM77" s="4">
        <f t="shared" si="566"/>
        <v>0</v>
      </c>
      <c r="BN77" s="4">
        <f t="shared" si="566"/>
        <v>0</v>
      </c>
      <c r="BO77" s="5">
        <f t="shared" si="566"/>
        <v>0</v>
      </c>
      <c r="BP77" s="4">
        <f t="shared" ref="BP77:BW77" si="568">SUM(BP78:BP88)</f>
        <v>0</v>
      </c>
      <c r="BQ77" s="4">
        <f t="shared" si="568"/>
        <v>0</v>
      </c>
      <c r="BR77" s="4">
        <f t="shared" si="568"/>
        <v>0</v>
      </c>
      <c r="BS77" s="4">
        <f t="shared" si="568"/>
        <v>0</v>
      </c>
      <c r="BT77" s="4">
        <f t="shared" si="568"/>
        <v>0</v>
      </c>
      <c r="BU77" s="4">
        <f t="shared" si="568"/>
        <v>0</v>
      </c>
      <c r="BV77" s="4">
        <f t="shared" si="568"/>
        <v>0</v>
      </c>
      <c r="BW77" s="4">
        <f t="shared" si="568"/>
        <v>0</v>
      </c>
      <c r="BX77" s="89">
        <f t="shared" si="43"/>
        <v>0</v>
      </c>
      <c r="BY77" s="99">
        <f t="shared" si="44"/>
        <v>-9.3090000000000011</v>
      </c>
      <c r="BZ77" s="100">
        <f t="shared" si="45"/>
        <v>-1</v>
      </c>
      <c r="CA77" s="129" t="s">
        <v>461</v>
      </c>
    </row>
    <row r="78" spans="1:79" ht="47.25">
      <c r="A78" s="14" t="s">
        <v>303</v>
      </c>
      <c r="B78" s="44" t="s">
        <v>131</v>
      </c>
      <c r="C78" s="16" t="s">
        <v>132</v>
      </c>
      <c r="D78" s="52">
        <v>0</v>
      </c>
      <c r="E78" s="67">
        <f t="shared" ref="E78:E88" si="569">SUM(L78,S78,Z78,AG78)</f>
        <v>0</v>
      </c>
      <c r="F78" s="67">
        <f t="shared" ref="F78:F88" si="570">SUM(M78,T78,AA78,AH78)</f>
        <v>0</v>
      </c>
      <c r="G78" s="67">
        <f t="shared" ref="G78:G88" si="571">SUM(N78,U78,AB78,AI78)</f>
        <v>0</v>
      </c>
      <c r="H78" s="67">
        <f t="shared" ref="H78:H88" si="572">SUM(O78,V78,AC78,AJ78)</f>
        <v>0</v>
      </c>
      <c r="I78" s="67">
        <f t="shared" ref="I78:I88" si="573">SUM(P78,W78,AD78,AK78)</f>
        <v>0</v>
      </c>
      <c r="J78" s="67">
        <f t="shared" ref="J78:J88" si="574">SUM(Q78,X78,AE78,AL78)</f>
        <v>0</v>
      </c>
      <c r="K78" s="68">
        <f t="shared" ref="K78:K88" si="575">SUM(R78,Y78,AF78,AM78)</f>
        <v>0</v>
      </c>
      <c r="L78" s="17">
        <v>0</v>
      </c>
      <c r="M78" s="17">
        <v>0</v>
      </c>
      <c r="N78" s="17">
        <v>0</v>
      </c>
      <c r="O78" s="17">
        <v>0</v>
      </c>
      <c r="P78" s="17">
        <v>0</v>
      </c>
      <c r="Q78" s="17">
        <v>0</v>
      </c>
      <c r="R78" s="48">
        <v>0</v>
      </c>
      <c r="S78" s="17">
        <v>0</v>
      </c>
      <c r="T78" s="17">
        <v>0</v>
      </c>
      <c r="U78" s="17">
        <v>0</v>
      </c>
      <c r="V78" s="17">
        <v>0</v>
      </c>
      <c r="W78" s="17">
        <v>0</v>
      </c>
      <c r="X78" s="17">
        <v>0</v>
      </c>
      <c r="Y78" s="17">
        <v>0</v>
      </c>
      <c r="Z78" s="17">
        <v>0</v>
      </c>
      <c r="AA78" s="17">
        <v>0</v>
      </c>
      <c r="AB78" s="17">
        <v>0</v>
      </c>
      <c r="AC78" s="17">
        <v>0</v>
      </c>
      <c r="AD78" s="17">
        <v>0</v>
      </c>
      <c r="AE78" s="17">
        <v>0</v>
      </c>
      <c r="AF78" s="48">
        <v>0</v>
      </c>
      <c r="AG78" s="17">
        <v>0</v>
      </c>
      <c r="AH78" s="17">
        <v>0</v>
      </c>
      <c r="AI78" s="17">
        <v>0</v>
      </c>
      <c r="AJ78" s="17">
        <v>0</v>
      </c>
      <c r="AK78" s="17">
        <v>0</v>
      </c>
      <c r="AL78" s="17">
        <v>0</v>
      </c>
      <c r="AM78" s="48">
        <v>0</v>
      </c>
      <c r="AN78" s="67">
        <f t="shared" si="204"/>
        <v>0</v>
      </c>
      <c r="AO78" s="67">
        <f t="shared" si="205"/>
        <v>0</v>
      </c>
      <c r="AP78" s="67">
        <f t="shared" si="206"/>
        <v>0</v>
      </c>
      <c r="AQ78" s="67">
        <f t="shared" si="207"/>
        <v>0</v>
      </c>
      <c r="AR78" s="67">
        <f t="shared" si="208"/>
        <v>0</v>
      </c>
      <c r="AS78" s="67">
        <f t="shared" si="209"/>
        <v>0</v>
      </c>
      <c r="AT78" s="68">
        <f t="shared" si="210"/>
        <v>0</v>
      </c>
      <c r="AU78" s="17">
        <v>0</v>
      </c>
      <c r="AV78" s="17">
        <v>0</v>
      </c>
      <c r="AW78" s="17">
        <v>0</v>
      </c>
      <c r="AX78" s="17">
        <v>0</v>
      </c>
      <c r="AY78" s="17">
        <v>0</v>
      </c>
      <c r="AZ78" s="17">
        <v>0</v>
      </c>
      <c r="BA78" s="48">
        <v>0</v>
      </c>
      <c r="BB78" s="17">
        <v>0</v>
      </c>
      <c r="BC78" s="17">
        <v>0</v>
      </c>
      <c r="BD78" s="17">
        <v>0</v>
      </c>
      <c r="BE78" s="17">
        <v>0</v>
      </c>
      <c r="BF78" s="17">
        <v>0</v>
      </c>
      <c r="BG78" s="17">
        <v>0</v>
      </c>
      <c r="BH78" s="17">
        <v>0</v>
      </c>
      <c r="BI78" s="17">
        <v>0</v>
      </c>
      <c r="BJ78" s="17">
        <v>0</v>
      </c>
      <c r="BK78" s="17">
        <v>0</v>
      </c>
      <c r="BL78" s="17">
        <v>0</v>
      </c>
      <c r="BM78" s="17">
        <v>0</v>
      </c>
      <c r="BN78" s="17">
        <v>0</v>
      </c>
      <c r="BO78" s="48">
        <v>0</v>
      </c>
      <c r="BP78" s="17">
        <v>0</v>
      </c>
      <c r="BQ78" s="17">
        <v>0</v>
      </c>
      <c r="BR78" s="17">
        <v>0</v>
      </c>
      <c r="BS78" s="17">
        <v>0</v>
      </c>
      <c r="BT78" s="17">
        <v>0</v>
      </c>
      <c r="BU78" s="17">
        <v>0</v>
      </c>
      <c r="BV78" s="17">
        <v>0</v>
      </c>
      <c r="BW78" s="69">
        <f t="shared" si="237"/>
        <v>0</v>
      </c>
      <c r="BX78" s="70">
        <f t="shared" si="43"/>
        <v>0</v>
      </c>
      <c r="BY78" s="69">
        <f t="shared" si="44"/>
        <v>0</v>
      </c>
      <c r="BZ78" s="70">
        <f t="shared" si="45"/>
        <v>0</v>
      </c>
      <c r="CA78" s="127" t="s">
        <v>518</v>
      </c>
    </row>
    <row r="79" spans="1:79" ht="31.5">
      <c r="A79" s="14" t="s">
        <v>304</v>
      </c>
      <c r="B79" s="19" t="s">
        <v>464</v>
      </c>
      <c r="C79" s="16" t="s">
        <v>133</v>
      </c>
      <c r="D79" s="46">
        <v>0</v>
      </c>
      <c r="E79" s="67">
        <f t="shared" si="569"/>
        <v>0</v>
      </c>
      <c r="F79" s="67">
        <f t="shared" si="570"/>
        <v>0</v>
      </c>
      <c r="G79" s="67">
        <f t="shared" si="571"/>
        <v>0</v>
      </c>
      <c r="H79" s="67">
        <f t="shared" si="572"/>
        <v>0</v>
      </c>
      <c r="I79" s="67">
        <f t="shared" si="573"/>
        <v>0</v>
      </c>
      <c r="J79" s="67">
        <f t="shared" si="574"/>
        <v>0</v>
      </c>
      <c r="K79" s="68">
        <f t="shared" si="575"/>
        <v>0</v>
      </c>
      <c r="L79" s="17">
        <v>0</v>
      </c>
      <c r="M79" s="17">
        <v>0</v>
      </c>
      <c r="N79" s="17">
        <v>0</v>
      </c>
      <c r="O79" s="17">
        <v>0</v>
      </c>
      <c r="P79" s="17">
        <v>0</v>
      </c>
      <c r="Q79" s="17">
        <v>0</v>
      </c>
      <c r="R79" s="48">
        <v>0</v>
      </c>
      <c r="S79" s="17">
        <v>0</v>
      </c>
      <c r="T79" s="17">
        <v>0</v>
      </c>
      <c r="U79" s="17">
        <v>0</v>
      </c>
      <c r="V79" s="17">
        <v>0</v>
      </c>
      <c r="W79" s="17">
        <v>0</v>
      </c>
      <c r="X79" s="17">
        <v>0</v>
      </c>
      <c r="Y79" s="17">
        <v>0</v>
      </c>
      <c r="Z79" s="17">
        <v>0</v>
      </c>
      <c r="AA79" s="17">
        <v>0</v>
      </c>
      <c r="AB79" s="17">
        <v>0</v>
      </c>
      <c r="AC79" s="17">
        <v>0</v>
      </c>
      <c r="AD79" s="17">
        <v>0</v>
      </c>
      <c r="AE79" s="17">
        <v>0</v>
      </c>
      <c r="AF79" s="48">
        <v>0</v>
      </c>
      <c r="AG79" s="17">
        <v>0</v>
      </c>
      <c r="AH79" s="17">
        <v>0</v>
      </c>
      <c r="AI79" s="17">
        <v>0</v>
      </c>
      <c r="AJ79" s="17">
        <v>0</v>
      </c>
      <c r="AK79" s="17">
        <v>0</v>
      </c>
      <c r="AL79" s="17">
        <v>0</v>
      </c>
      <c r="AM79" s="48">
        <v>0</v>
      </c>
      <c r="AN79" s="67">
        <f t="shared" si="204"/>
        <v>0</v>
      </c>
      <c r="AO79" s="67">
        <f t="shared" si="205"/>
        <v>0</v>
      </c>
      <c r="AP79" s="67">
        <f t="shared" si="206"/>
        <v>0</v>
      </c>
      <c r="AQ79" s="67">
        <f t="shared" si="207"/>
        <v>0</v>
      </c>
      <c r="AR79" s="67">
        <f t="shared" si="208"/>
        <v>0</v>
      </c>
      <c r="AS79" s="67">
        <f t="shared" si="209"/>
        <v>0</v>
      </c>
      <c r="AT79" s="68">
        <f t="shared" si="210"/>
        <v>0</v>
      </c>
      <c r="AU79" s="17">
        <v>0</v>
      </c>
      <c r="AV79" s="17">
        <v>0</v>
      </c>
      <c r="AW79" s="17">
        <v>0</v>
      </c>
      <c r="AX79" s="17">
        <v>0</v>
      </c>
      <c r="AY79" s="17">
        <v>0</v>
      </c>
      <c r="AZ79" s="17">
        <v>0</v>
      </c>
      <c r="BA79" s="48">
        <v>0</v>
      </c>
      <c r="BB79" s="17">
        <v>0</v>
      </c>
      <c r="BC79" s="17">
        <v>0</v>
      </c>
      <c r="BD79" s="17">
        <v>0</v>
      </c>
      <c r="BE79" s="17">
        <v>0</v>
      </c>
      <c r="BF79" s="17">
        <v>0</v>
      </c>
      <c r="BG79" s="17">
        <v>0</v>
      </c>
      <c r="BH79" s="17">
        <v>0</v>
      </c>
      <c r="BI79" s="17">
        <v>0</v>
      </c>
      <c r="BJ79" s="17">
        <v>0</v>
      </c>
      <c r="BK79" s="17">
        <v>0</v>
      </c>
      <c r="BL79" s="17">
        <v>0</v>
      </c>
      <c r="BM79" s="17">
        <v>0</v>
      </c>
      <c r="BN79" s="17">
        <v>0</v>
      </c>
      <c r="BO79" s="48">
        <v>0</v>
      </c>
      <c r="BP79" s="17">
        <v>0</v>
      </c>
      <c r="BQ79" s="17">
        <v>0</v>
      </c>
      <c r="BR79" s="17">
        <v>0</v>
      </c>
      <c r="BS79" s="17">
        <v>0</v>
      </c>
      <c r="BT79" s="17">
        <v>0</v>
      </c>
      <c r="BU79" s="17">
        <v>0</v>
      </c>
      <c r="BV79" s="17">
        <v>0</v>
      </c>
      <c r="BW79" s="69">
        <f t="shared" si="237"/>
        <v>0</v>
      </c>
      <c r="BX79" s="70">
        <f t="shared" si="43"/>
        <v>0</v>
      </c>
      <c r="BY79" s="69">
        <f t="shared" si="44"/>
        <v>0</v>
      </c>
      <c r="BZ79" s="70">
        <f t="shared" si="45"/>
        <v>0</v>
      </c>
      <c r="CA79" s="127" t="s">
        <v>518</v>
      </c>
    </row>
    <row r="80" spans="1:79" ht="31.5">
      <c r="A80" s="14" t="s">
        <v>305</v>
      </c>
      <c r="B80" s="19" t="s">
        <v>465</v>
      </c>
      <c r="C80" s="16" t="s">
        <v>134</v>
      </c>
      <c r="D80" s="46">
        <v>0.47</v>
      </c>
      <c r="E80" s="67">
        <f t="shared" si="569"/>
        <v>0</v>
      </c>
      <c r="F80" s="67">
        <f t="shared" si="570"/>
        <v>0</v>
      </c>
      <c r="G80" s="67">
        <f t="shared" si="571"/>
        <v>0</v>
      </c>
      <c r="H80" s="67">
        <f t="shared" si="572"/>
        <v>0</v>
      </c>
      <c r="I80" s="67">
        <f t="shared" si="573"/>
        <v>0</v>
      </c>
      <c r="J80" s="67">
        <f t="shared" si="574"/>
        <v>0</v>
      </c>
      <c r="K80" s="68">
        <f t="shared" si="575"/>
        <v>0</v>
      </c>
      <c r="L80" s="17">
        <v>0</v>
      </c>
      <c r="M80" s="17">
        <v>0</v>
      </c>
      <c r="N80" s="17">
        <v>0</v>
      </c>
      <c r="O80" s="17">
        <v>0</v>
      </c>
      <c r="P80" s="17">
        <v>0</v>
      </c>
      <c r="Q80" s="17">
        <v>0</v>
      </c>
      <c r="R80" s="48">
        <v>0</v>
      </c>
      <c r="S80" s="17">
        <v>0</v>
      </c>
      <c r="T80" s="17">
        <v>0</v>
      </c>
      <c r="U80" s="17">
        <v>0</v>
      </c>
      <c r="V80" s="17">
        <v>0</v>
      </c>
      <c r="W80" s="17">
        <v>0</v>
      </c>
      <c r="X80" s="17">
        <v>0</v>
      </c>
      <c r="Y80" s="17">
        <v>0</v>
      </c>
      <c r="Z80" s="17">
        <v>0</v>
      </c>
      <c r="AA80" s="17">
        <v>0</v>
      </c>
      <c r="AB80" s="17">
        <v>0</v>
      </c>
      <c r="AC80" s="17">
        <v>0</v>
      </c>
      <c r="AD80" s="17">
        <v>0</v>
      </c>
      <c r="AE80" s="17">
        <v>0</v>
      </c>
      <c r="AF80" s="48">
        <v>0</v>
      </c>
      <c r="AG80" s="17">
        <v>0</v>
      </c>
      <c r="AH80" s="17">
        <v>0</v>
      </c>
      <c r="AI80" s="17">
        <v>0</v>
      </c>
      <c r="AJ80" s="17">
        <v>0</v>
      </c>
      <c r="AK80" s="17">
        <v>0</v>
      </c>
      <c r="AL80" s="17">
        <v>0</v>
      </c>
      <c r="AM80" s="48">
        <v>0</v>
      </c>
      <c r="AN80" s="67">
        <f t="shared" si="204"/>
        <v>0</v>
      </c>
      <c r="AO80" s="67">
        <f t="shared" si="205"/>
        <v>0</v>
      </c>
      <c r="AP80" s="67">
        <f t="shared" si="206"/>
        <v>0</v>
      </c>
      <c r="AQ80" s="67">
        <f t="shared" si="207"/>
        <v>0</v>
      </c>
      <c r="AR80" s="67">
        <f t="shared" si="208"/>
        <v>0</v>
      </c>
      <c r="AS80" s="67">
        <f t="shared" si="209"/>
        <v>0</v>
      </c>
      <c r="AT80" s="68">
        <f t="shared" si="210"/>
        <v>0</v>
      </c>
      <c r="AU80" s="17">
        <v>0</v>
      </c>
      <c r="AV80" s="17">
        <v>0</v>
      </c>
      <c r="AW80" s="17">
        <v>0</v>
      </c>
      <c r="AX80" s="17">
        <v>0</v>
      </c>
      <c r="AY80" s="17">
        <v>0</v>
      </c>
      <c r="AZ80" s="17">
        <v>0</v>
      </c>
      <c r="BA80" s="48">
        <v>0</v>
      </c>
      <c r="BB80" s="17">
        <v>0</v>
      </c>
      <c r="BC80" s="17">
        <v>0</v>
      </c>
      <c r="BD80" s="17">
        <v>0</v>
      </c>
      <c r="BE80" s="17">
        <v>0</v>
      </c>
      <c r="BF80" s="17">
        <v>0</v>
      </c>
      <c r="BG80" s="17">
        <v>0</v>
      </c>
      <c r="BH80" s="17">
        <v>0</v>
      </c>
      <c r="BI80" s="17">
        <v>0</v>
      </c>
      <c r="BJ80" s="17">
        <v>0</v>
      </c>
      <c r="BK80" s="17">
        <v>0</v>
      </c>
      <c r="BL80" s="17">
        <v>0</v>
      </c>
      <c r="BM80" s="17">
        <v>0</v>
      </c>
      <c r="BN80" s="17">
        <v>0</v>
      </c>
      <c r="BO80" s="48">
        <v>0</v>
      </c>
      <c r="BP80" s="17">
        <v>0</v>
      </c>
      <c r="BQ80" s="17">
        <v>0</v>
      </c>
      <c r="BR80" s="17">
        <v>0</v>
      </c>
      <c r="BS80" s="17">
        <v>0</v>
      </c>
      <c r="BT80" s="17">
        <v>0</v>
      </c>
      <c r="BU80" s="17">
        <v>0</v>
      </c>
      <c r="BV80" s="17">
        <v>0</v>
      </c>
      <c r="BW80" s="69">
        <f t="shared" si="237"/>
        <v>0</v>
      </c>
      <c r="BX80" s="70">
        <f t="shared" si="43"/>
        <v>0</v>
      </c>
      <c r="BY80" s="69">
        <f t="shared" si="44"/>
        <v>0</v>
      </c>
      <c r="BZ80" s="70">
        <f t="shared" si="45"/>
        <v>0</v>
      </c>
      <c r="CA80" s="127" t="s">
        <v>515</v>
      </c>
    </row>
    <row r="81" spans="1:79" s="130" customFormat="1" ht="31.5">
      <c r="A81" s="14" t="s">
        <v>306</v>
      </c>
      <c r="B81" s="19" t="s">
        <v>529</v>
      </c>
      <c r="C81" s="46" t="s">
        <v>135</v>
      </c>
      <c r="D81" s="46">
        <v>0.76100000000000012</v>
      </c>
      <c r="E81" s="67">
        <f t="shared" si="569"/>
        <v>0</v>
      </c>
      <c r="F81" s="183">
        <f t="shared" si="570"/>
        <v>0.76100000000000012</v>
      </c>
      <c r="G81" s="183">
        <f t="shared" si="571"/>
        <v>0.8</v>
      </c>
      <c r="H81" s="67">
        <f t="shared" si="572"/>
        <v>0</v>
      </c>
      <c r="I81" s="67">
        <f t="shared" si="573"/>
        <v>0</v>
      </c>
      <c r="J81" s="67">
        <f t="shared" si="574"/>
        <v>0</v>
      </c>
      <c r="K81" s="68">
        <f t="shared" si="575"/>
        <v>0</v>
      </c>
      <c r="L81" s="17">
        <v>0</v>
      </c>
      <c r="M81" s="17">
        <v>0</v>
      </c>
      <c r="N81" s="17">
        <v>0</v>
      </c>
      <c r="O81" s="17">
        <v>0</v>
      </c>
      <c r="P81" s="17">
        <v>0</v>
      </c>
      <c r="Q81" s="17">
        <v>0</v>
      </c>
      <c r="R81" s="48">
        <v>0</v>
      </c>
      <c r="S81" s="17">
        <v>0</v>
      </c>
      <c r="T81" s="46">
        <v>0</v>
      </c>
      <c r="U81" s="17">
        <v>0</v>
      </c>
      <c r="V81" s="17">
        <v>0</v>
      </c>
      <c r="W81" s="16">
        <v>0</v>
      </c>
      <c r="X81" s="17">
        <v>0</v>
      </c>
      <c r="Y81" s="47">
        <v>0</v>
      </c>
      <c r="Z81" s="17">
        <v>0</v>
      </c>
      <c r="AA81" s="183">
        <v>0.76100000000000012</v>
      </c>
      <c r="AB81" s="183">
        <v>0.8</v>
      </c>
      <c r="AC81" s="17">
        <v>0</v>
      </c>
      <c r="AD81" s="16">
        <v>0</v>
      </c>
      <c r="AE81" s="17">
        <v>0</v>
      </c>
      <c r="AF81" s="48">
        <v>0</v>
      </c>
      <c r="AG81" s="17">
        <v>0</v>
      </c>
      <c r="AH81" s="46">
        <v>0</v>
      </c>
      <c r="AI81" s="17">
        <v>0</v>
      </c>
      <c r="AJ81" s="17">
        <v>0</v>
      </c>
      <c r="AK81" s="16">
        <v>0</v>
      </c>
      <c r="AL81" s="17">
        <v>0</v>
      </c>
      <c r="AM81" s="48">
        <v>0</v>
      </c>
      <c r="AN81" s="67">
        <f t="shared" si="204"/>
        <v>0</v>
      </c>
      <c r="AO81" s="67">
        <f t="shared" si="205"/>
        <v>0</v>
      </c>
      <c r="AP81" s="67">
        <f t="shared" si="206"/>
        <v>0</v>
      </c>
      <c r="AQ81" s="67">
        <f t="shared" si="207"/>
        <v>0</v>
      </c>
      <c r="AR81" s="67">
        <f t="shared" si="208"/>
        <v>0</v>
      </c>
      <c r="AS81" s="67">
        <f t="shared" si="209"/>
        <v>0</v>
      </c>
      <c r="AT81" s="68">
        <f t="shared" si="210"/>
        <v>0</v>
      </c>
      <c r="AU81" s="17">
        <v>0</v>
      </c>
      <c r="AV81" s="17">
        <v>0</v>
      </c>
      <c r="AW81" s="17">
        <v>0</v>
      </c>
      <c r="AX81" s="17">
        <v>0</v>
      </c>
      <c r="AY81" s="17">
        <v>0</v>
      </c>
      <c r="AZ81" s="17">
        <v>0</v>
      </c>
      <c r="BA81" s="48">
        <v>0</v>
      </c>
      <c r="BB81" s="17">
        <v>0</v>
      </c>
      <c r="BC81" s="17">
        <v>0</v>
      </c>
      <c r="BD81" s="17">
        <v>0</v>
      </c>
      <c r="BE81" s="17">
        <v>0</v>
      </c>
      <c r="BF81" s="17">
        <v>0</v>
      </c>
      <c r="BG81" s="17">
        <v>0</v>
      </c>
      <c r="BH81" s="17">
        <v>0</v>
      </c>
      <c r="BI81" s="17">
        <v>0</v>
      </c>
      <c r="BJ81" s="17">
        <v>0</v>
      </c>
      <c r="BK81" s="17">
        <v>0</v>
      </c>
      <c r="BL81" s="17">
        <v>0</v>
      </c>
      <c r="BM81" s="17">
        <v>0</v>
      </c>
      <c r="BN81" s="17">
        <v>0</v>
      </c>
      <c r="BO81" s="48">
        <v>0</v>
      </c>
      <c r="BP81" s="17">
        <v>0</v>
      </c>
      <c r="BQ81" s="17">
        <v>0</v>
      </c>
      <c r="BR81" s="17">
        <v>0</v>
      </c>
      <c r="BS81" s="17">
        <v>0</v>
      </c>
      <c r="BT81" s="17">
        <v>0</v>
      </c>
      <c r="BU81" s="17">
        <v>0</v>
      </c>
      <c r="BV81" s="17">
        <v>0</v>
      </c>
      <c r="BW81" s="69">
        <f t="shared" si="237"/>
        <v>0</v>
      </c>
      <c r="BX81" s="70">
        <f t="shared" si="43"/>
        <v>0</v>
      </c>
      <c r="BY81" s="69">
        <f t="shared" si="44"/>
        <v>-0.76100000000000012</v>
      </c>
      <c r="BZ81" s="70">
        <f t="shared" si="45"/>
        <v>-1</v>
      </c>
      <c r="CA81" s="127" t="s">
        <v>518</v>
      </c>
    </row>
    <row r="82" spans="1:79" ht="47.25">
      <c r="A82" s="14" t="s">
        <v>307</v>
      </c>
      <c r="B82" s="19" t="s">
        <v>466</v>
      </c>
      <c r="C82" s="16" t="s">
        <v>136</v>
      </c>
      <c r="D82" s="52">
        <v>0.58399999999999996</v>
      </c>
      <c r="E82" s="67">
        <f t="shared" si="569"/>
        <v>0</v>
      </c>
      <c r="F82" s="67">
        <f t="shared" si="570"/>
        <v>0</v>
      </c>
      <c r="G82" s="67">
        <f t="shared" si="571"/>
        <v>0</v>
      </c>
      <c r="H82" s="67">
        <f t="shared" si="572"/>
        <v>0</v>
      </c>
      <c r="I82" s="67">
        <f t="shared" si="573"/>
        <v>0</v>
      </c>
      <c r="J82" s="67">
        <f t="shared" si="574"/>
        <v>0</v>
      </c>
      <c r="K82" s="68">
        <f t="shared" si="575"/>
        <v>0</v>
      </c>
      <c r="L82" s="17">
        <v>0</v>
      </c>
      <c r="M82" s="17">
        <v>0</v>
      </c>
      <c r="N82" s="17">
        <v>0</v>
      </c>
      <c r="O82" s="17">
        <v>0</v>
      </c>
      <c r="P82" s="17">
        <v>0</v>
      </c>
      <c r="Q82" s="17">
        <v>0</v>
      </c>
      <c r="R82" s="48">
        <v>0</v>
      </c>
      <c r="S82" s="17">
        <v>0</v>
      </c>
      <c r="T82" s="17">
        <v>0</v>
      </c>
      <c r="U82" s="17">
        <v>0</v>
      </c>
      <c r="V82" s="17">
        <v>0</v>
      </c>
      <c r="W82" s="17">
        <v>0</v>
      </c>
      <c r="X82" s="17">
        <v>0</v>
      </c>
      <c r="Y82" s="17">
        <v>0</v>
      </c>
      <c r="Z82" s="17">
        <v>0</v>
      </c>
      <c r="AA82" s="17">
        <v>0</v>
      </c>
      <c r="AB82" s="17">
        <v>0</v>
      </c>
      <c r="AC82" s="17">
        <v>0</v>
      </c>
      <c r="AD82" s="17">
        <v>0</v>
      </c>
      <c r="AE82" s="17">
        <v>0</v>
      </c>
      <c r="AF82" s="17">
        <v>0</v>
      </c>
      <c r="AG82" s="17">
        <v>0</v>
      </c>
      <c r="AH82" s="17">
        <v>0</v>
      </c>
      <c r="AI82" s="17">
        <v>0</v>
      </c>
      <c r="AJ82" s="17">
        <v>0</v>
      </c>
      <c r="AK82" s="17">
        <v>0</v>
      </c>
      <c r="AL82" s="17">
        <v>0</v>
      </c>
      <c r="AM82" s="17">
        <v>0</v>
      </c>
      <c r="AN82" s="17">
        <f t="shared" si="204"/>
        <v>0</v>
      </c>
      <c r="AO82" s="17">
        <f t="shared" si="205"/>
        <v>0</v>
      </c>
      <c r="AP82" s="17">
        <f t="shared" si="206"/>
        <v>0</v>
      </c>
      <c r="AQ82" s="17">
        <f t="shared" si="207"/>
        <v>0</v>
      </c>
      <c r="AR82" s="17">
        <f t="shared" si="208"/>
        <v>0</v>
      </c>
      <c r="AS82" s="67">
        <f t="shared" si="209"/>
        <v>0</v>
      </c>
      <c r="AT82" s="68">
        <f t="shared" si="210"/>
        <v>0</v>
      </c>
      <c r="AU82" s="17">
        <v>0</v>
      </c>
      <c r="AV82" s="17">
        <v>0</v>
      </c>
      <c r="AW82" s="17">
        <v>0</v>
      </c>
      <c r="AX82" s="17">
        <v>0</v>
      </c>
      <c r="AY82" s="17">
        <v>0</v>
      </c>
      <c r="AZ82" s="17">
        <v>0</v>
      </c>
      <c r="BA82" s="48">
        <v>0</v>
      </c>
      <c r="BB82" s="17">
        <v>0</v>
      </c>
      <c r="BC82" s="17">
        <v>0</v>
      </c>
      <c r="BD82" s="17">
        <v>0</v>
      </c>
      <c r="BE82" s="17">
        <v>0</v>
      </c>
      <c r="BF82" s="17">
        <v>0</v>
      </c>
      <c r="BG82" s="17">
        <v>0</v>
      </c>
      <c r="BH82" s="17">
        <v>0</v>
      </c>
      <c r="BI82" s="17">
        <v>0</v>
      </c>
      <c r="BJ82" s="17">
        <v>0</v>
      </c>
      <c r="BK82" s="17">
        <v>0</v>
      </c>
      <c r="BL82" s="17">
        <v>0</v>
      </c>
      <c r="BM82" s="17">
        <v>0</v>
      </c>
      <c r="BN82" s="17">
        <v>0</v>
      </c>
      <c r="BO82" s="48">
        <v>0</v>
      </c>
      <c r="BP82" s="17">
        <v>0</v>
      </c>
      <c r="BQ82" s="17">
        <v>0</v>
      </c>
      <c r="BR82" s="17">
        <v>0</v>
      </c>
      <c r="BS82" s="17">
        <v>0</v>
      </c>
      <c r="BT82" s="17">
        <v>0</v>
      </c>
      <c r="BU82" s="17">
        <v>0</v>
      </c>
      <c r="BV82" s="17">
        <v>0</v>
      </c>
      <c r="BW82" s="69">
        <f t="shared" si="237"/>
        <v>0</v>
      </c>
      <c r="BX82" s="70">
        <f t="shared" si="43"/>
        <v>0</v>
      </c>
      <c r="BY82" s="69">
        <f t="shared" si="44"/>
        <v>0</v>
      </c>
      <c r="BZ82" s="70">
        <f t="shared" si="45"/>
        <v>0</v>
      </c>
      <c r="CA82" s="127" t="s">
        <v>519</v>
      </c>
    </row>
    <row r="83" spans="1:79" ht="31.5">
      <c r="A83" s="14" t="s">
        <v>308</v>
      </c>
      <c r="B83" s="19" t="s">
        <v>467</v>
      </c>
      <c r="C83" s="16" t="s">
        <v>137</v>
      </c>
      <c r="D83" s="46">
        <v>0.47199999999999998</v>
      </c>
      <c r="E83" s="67">
        <f t="shared" si="569"/>
        <v>0</v>
      </c>
      <c r="F83" s="67">
        <f t="shared" si="570"/>
        <v>0</v>
      </c>
      <c r="G83" s="67">
        <f t="shared" si="571"/>
        <v>0</v>
      </c>
      <c r="H83" s="67">
        <f t="shared" si="572"/>
        <v>0</v>
      </c>
      <c r="I83" s="67">
        <f t="shared" si="573"/>
        <v>0</v>
      </c>
      <c r="J83" s="67">
        <f t="shared" si="574"/>
        <v>0</v>
      </c>
      <c r="K83" s="68">
        <f t="shared" si="575"/>
        <v>0</v>
      </c>
      <c r="L83" s="17">
        <v>0</v>
      </c>
      <c r="M83" s="17">
        <v>0</v>
      </c>
      <c r="N83" s="17">
        <v>0</v>
      </c>
      <c r="O83" s="17">
        <v>0</v>
      </c>
      <c r="P83" s="17">
        <v>0</v>
      </c>
      <c r="Q83" s="17">
        <v>0</v>
      </c>
      <c r="R83" s="48">
        <v>0</v>
      </c>
      <c r="S83" s="17">
        <v>0</v>
      </c>
      <c r="T83" s="17">
        <v>0</v>
      </c>
      <c r="U83" s="17">
        <v>0</v>
      </c>
      <c r="V83" s="17">
        <v>0</v>
      </c>
      <c r="W83" s="17">
        <v>0</v>
      </c>
      <c r="X83" s="17">
        <v>0</v>
      </c>
      <c r="Y83" s="17">
        <v>0</v>
      </c>
      <c r="Z83" s="17">
        <v>0</v>
      </c>
      <c r="AA83" s="17">
        <v>0</v>
      </c>
      <c r="AB83" s="17">
        <v>0</v>
      </c>
      <c r="AC83" s="17">
        <v>0</v>
      </c>
      <c r="AD83" s="17">
        <v>0</v>
      </c>
      <c r="AE83" s="17">
        <v>0</v>
      </c>
      <c r="AF83" s="48">
        <v>0</v>
      </c>
      <c r="AG83" s="17">
        <v>0</v>
      </c>
      <c r="AH83" s="17">
        <v>0</v>
      </c>
      <c r="AI83" s="17">
        <v>0</v>
      </c>
      <c r="AJ83" s="17">
        <v>0</v>
      </c>
      <c r="AK83" s="17">
        <v>0</v>
      </c>
      <c r="AL83" s="17">
        <v>0</v>
      </c>
      <c r="AM83" s="48">
        <v>0</v>
      </c>
      <c r="AN83" s="67">
        <f t="shared" si="204"/>
        <v>0</v>
      </c>
      <c r="AO83" s="67">
        <f t="shared" si="205"/>
        <v>0</v>
      </c>
      <c r="AP83" s="67">
        <f t="shared" si="206"/>
        <v>0</v>
      </c>
      <c r="AQ83" s="67">
        <f t="shared" si="207"/>
        <v>0</v>
      </c>
      <c r="AR83" s="67">
        <f t="shared" si="208"/>
        <v>0</v>
      </c>
      <c r="AS83" s="67">
        <f t="shared" si="209"/>
        <v>0</v>
      </c>
      <c r="AT83" s="68">
        <f t="shared" si="210"/>
        <v>0</v>
      </c>
      <c r="AU83" s="17">
        <v>0</v>
      </c>
      <c r="AV83" s="17">
        <v>0</v>
      </c>
      <c r="AW83" s="17">
        <v>0</v>
      </c>
      <c r="AX83" s="17">
        <v>0</v>
      </c>
      <c r="AY83" s="17">
        <v>0</v>
      </c>
      <c r="AZ83" s="17">
        <v>0</v>
      </c>
      <c r="BA83" s="48">
        <v>0</v>
      </c>
      <c r="BB83" s="17">
        <v>0</v>
      </c>
      <c r="BC83" s="17">
        <v>0</v>
      </c>
      <c r="BD83" s="17">
        <v>0</v>
      </c>
      <c r="BE83" s="17">
        <v>0</v>
      </c>
      <c r="BF83" s="17">
        <v>0</v>
      </c>
      <c r="BG83" s="17">
        <v>0</v>
      </c>
      <c r="BH83" s="17">
        <v>0</v>
      </c>
      <c r="BI83" s="17">
        <v>0</v>
      </c>
      <c r="BJ83" s="17">
        <v>0</v>
      </c>
      <c r="BK83" s="17">
        <v>0</v>
      </c>
      <c r="BL83" s="17">
        <v>0</v>
      </c>
      <c r="BM83" s="17">
        <v>0</v>
      </c>
      <c r="BN83" s="17">
        <v>0</v>
      </c>
      <c r="BO83" s="48">
        <v>0</v>
      </c>
      <c r="BP83" s="17">
        <v>0</v>
      </c>
      <c r="BQ83" s="17">
        <v>0</v>
      </c>
      <c r="BR83" s="17">
        <v>0</v>
      </c>
      <c r="BS83" s="17">
        <v>0</v>
      </c>
      <c r="BT83" s="17">
        <v>0</v>
      </c>
      <c r="BU83" s="17">
        <v>0</v>
      </c>
      <c r="BV83" s="17">
        <v>0</v>
      </c>
      <c r="BW83" s="69">
        <f t="shared" si="237"/>
        <v>0</v>
      </c>
      <c r="BX83" s="70">
        <f t="shared" si="43"/>
        <v>0</v>
      </c>
      <c r="BY83" s="69">
        <f t="shared" si="44"/>
        <v>0</v>
      </c>
      <c r="BZ83" s="70">
        <f t="shared" si="45"/>
        <v>0</v>
      </c>
      <c r="CA83" s="127" t="s">
        <v>515</v>
      </c>
    </row>
    <row r="84" spans="1:79" ht="31.5">
      <c r="A84" s="14" t="s">
        <v>309</v>
      </c>
      <c r="B84" s="19" t="s">
        <v>468</v>
      </c>
      <c r="C84" s="16" t="s">
        <v>138</v>
      </c>
      <c r="D84" s="46">
        <v>0</v>
      </c>
      <c r="E84" s="67">
        <f t="shared" si="569"/>
        <v>0</v>
      </c>
      <c r="F84" s="67">
        <f t="shared" si="570"/>
        <v>0</v>
      </c>
      <c r="G84" s="67">
        <f t="shared" si="571"/>
        <v>0</v>
      </c>
      <c r="H84" s="67">
        <f t="shared" si="572"/>
        <v>0</v>
      </c>
      <c r="I84" s="67">
        <f t="shared" si="573"/>
        <v>0</v>
      </c>
      <c r="J84" s="67">
        <f t="shared" si="574"/>
        <v>0</v>
      </c>
      <c r="K84" s="68">
        <f t="shared" si="575"/>
        <v>0</v>
      </c>
      <c r="L84" s="17">
        <v>0</v>
      </c>
      <c r="M84" s="17">
        <v>0</v>
      </c>
      <c r="N84" s="17">
        <v>0</v>
      </c>
      <c r="O84" s="17">
        <v>0</v>
      </c>
      <c r="P84" s="17">
        <v>0</v>
      </c>
      <c r="Q84" s="17">
        <v>0</v>
      </c>
      <c r="R84" s="48">
        <v>0</v>
      </c>
      <c r="S84" s="17">
        <v>0</v>
      </c>
      <c r="T84" s="17">
        <v>0</v>
      </c>
      <c r="U84" s="17">
        <v>0</v>
      </c>
      <c r="V84" s="17">
        <v>0</v>
      </c>
      <c r="W84" s="17">
        <v>0</v>
      </c>
      <c r="X84" s="17">
        <v>0</v>
      </c>
      <c r="Y84" s="17">
        <v>0</v>
      </c>
      <c r="Z84" s="17">
        <v>0</v>
      </c>
      <c r="AA84" s="17">
        <v>0</v>
      </c>
      <c r="AB84" s="17">
        <v>0</v>
      </c>
      <c r="AC84" s="17">
        <v>0</v>
      </c>
      <c r="AD84" s="17">
        <v>0</v>
      </c>
      <c r="AE84" s="17">
        <v>0</v>
      </c>
      <c r="AF84" s="48">
        <v>0</v>
      </c>
      <c r="AG84" s="17">
        <v>0</v>
      </c>
      <c r="AH84" s="17">
        <v>0</v>
      </c>
      <c r="AI84" s="17">
        <v>0</v>
      </c>
      <c r="AJ84" s="17">
        <v>0</v>
      </c>
      <c r="AK84" s="17">
        <v>0</v>
      </c>
      <c r="AL84" s="17">
        <v>0</v>
      </c>
      <c r="AM84" s="48">
        <v>0</v>
      </c>
      <c r="AN84" s="67">
        <f t="shared" si="204"/>
        <v>0</v>
      </c>
      <c r="AO84" s="67">
        <f t="shared" si="205"/>
        <v>0</v>
      </c>
      <c r="AP84" s="67">
        <f t="shared" si="206"/>
        <v>0</v>
      </c>
      <c r="AQ84" s="67">
        <f t="shared" si="207"/>
        <v>0</v>
      </c>
      <c r="AR84" s="67">
        <f t="shared" si="208"/>
        <v>0</v>
      </c>
      <c r="AS84" s="67">
        <f t="shared" si="209"/>
        <v>0</v>
      </c>
      <c r="AT84" s="68">
        <f t="shared" si="210"/>
        <v>0</v>
      </c>
      <c r="AU84" s="17">
        <v>0</v>
      </c>
      <c r="AV84" s="17">
        <v>0</v>
      </c>
      <c r="AW84" s="17">
        <v>0</v>
      </c>
      <c r="AX84" s="17">
        <v>0</v>
      </c>
      <c r="AY84" s="17">
        <v>0</v>
      </c>
      <c r="AZ84" s="17">
        <v>0</v>
      </c>
      <c r="BA84" s="48">
        <v>0</v>
      </c>
      <c r="BB84" s="17">
        <v>0</v>
      </c>
      <c r="BC84" s="17">
        <v>0</v>
      </c>
      <c r="BD84" s="17">
        <v>0</v>
      </c>
      <c r="BE84" s="17">
        <v>0</v>
      </c>
      <c r="BF84" s="17">
        <v>0</v>
      </c>
      <c r="BG84" s="17">
        <v>0</v>
      </c>
      <c r="BH84" s="17">
        <v>0</v>
      </c>
      <c r="BI84" s="17">
        <v>0</v>
      </c>
      <c r="BJ84" s="17">
        <v>0</v>
      </c>
      <c r="BK84" s="17">
        <v>0</v>
      </c>
      <c r="BL84" s="17">
        <v>0</v>
      </c>
      <c r="BM84" s="17">
        <v>0</v>
      </c>
      <c r="BN84" s="17">
        <v>0</v>
      </c>
      <c r="BO84" s="48">
        <v>0</v>
      </c>
      <c r="BP84" s="17">
        <v>0</v>
      </c>
      <c r="BQ84" s="17">
        <v>0</v>
      </c>
      <c r="BR84" s="17">
        <v>0</v>
      </c>
      <c r="BS84" s="17">
        <v>0</v>
      </c>
      <c r="BT84" s="17">
        <v>0</v>
      </c>
      <c r="BU84" s="17">
        <v>0</v>
      </c>
      <c r="BV84" s="17">
        <v>0</v>
      </c>
      <c r="BW84" s="69">
        <f t="shared" si="237"/>
        <v>0</v>
      </c>
      <c r="BX84" s="70">
        <f t="shared" si="43"/>
        <v>0</v>
      </c>
      <c r="BY84" s="69">
        <f t="shared" si="44"/>
        <v>0</v>
      </c>
      <c r="BZ84" s="70">
        <f t="shared" si="45"/>
        <v>0</v>
      </c>
      <c r="CA84" s="127" t="s">
        <v>518</v>
      </c>
    </row>
    <row r="85" spans="1:79" s="130" customFormat="1" ht="31.5" customHeight="1">
      <c r="A85" s="14" t="s">
        <v>310</v>
      </c>
      <c r="B85" s="19" t="s">
        <v>530</v>
      </c>
      <c r="C85" s="46" t="s">
        <v>139</v>
      </c>
      <c r="D85" s="46">
        <v>0.30200000000000005</v>
      </c>
      <c r="E85" s="67">
        <f t="shared" si="569"/>
        <v>0</v>
      </c>
      <c r="F85" s="183">
        <f t="shared" si="570"/>
        <v>0.30200000000000005</v>
      </c>
      <c r="G85" s="183">
        <f t="shared" si="571"/>
        <v>0.25</v>
      </c>
      <c r="H85" s="67">
        <f t="shared" si="572"/>
        <v>0</v>
      </c>
      <c r="I85" s="67">
        <f t="shared" si="573"/>
        <v>0</v>
      </c>
      <c r="J85" s="67">
        <f t="shared" si="574"/>
        <v>0</v>
      </c>
      <c r="K85" s="68">
        <f t="shared" si="575"/>
        <v>0</v>
      </c>
      <c r="L85" s="17">
        <v>0</v>
      </c>
      <c r="M85" s="17">
        <v>0</v>
      </c>
      <c r="N85" s="17">
        <v>0</v>
      </c>
      <c r="O85" s="17">
        <v>0</v>
      </c>
      <c r="P85" s="17">
        <v>0</v>
      </c>
      <c r="Q85" s="17">
        <v>0</v>
      </c>
      <c r="R85" s="48">
        <v>0</v>
      </c>
      <c r="S85" s="17">
        <v>0</v>
      </c>
      <c r="T85" s="46">
        <v>0</v>
      </c>
      <c r="U85" s="17">
        <v>0</v>
      </c>
      <c r="V85" s="17">
        <v>0</v>
      </c>
      <c r="W85" s="17">
        <v>0</v>
      </c>
      <c r="X85" s="17">
        <v>0</v>
      </c>
      <c r="Y85" s="17">
        <v>0</v>
      </c>
      <c r="Z85" s="17">
        <v>0</v>
      </c>
      <c r="AA85" s="183">
        <v>0.30200000000000005</v>
      </c>
      <c r="AB85" s="183">
        <v>0.25</v>
      </c>
      <c r="AC85" s="17">
        <v>0</v>
      </c>
      <c r="AD85" s="17">
        <v>0</v>
      </c>
      <c r="AE85" s="17">
        <v>0</v>
      </c>
      <c r="AF85" s="48">
        <v>0</v>
      </c>
      <c r="AG85" s="17">
        <v>0</v>
      </c>
      <c r="AH85" s="46">
        <v>0</v>
      </c>
      <c r="AI85" s="17">
        <v>0</v>
      </c>
      <c r="AJ85" s="17">
        <v>0</v>
      </c>
      <c r="AK85" s="17">
        <v>0</v>
      </c>
      <c r="AL85" s="17">
        <v>0</v>
      </c>
      <c r="AM85" s="48">
        <v>0</v>
      </c>
      <c r="AN85" s="67">
        <f t="shared" ref="AN85:AN147" si="576">AU85+BB85+BI85+BP85</f>
        <v>0</v>
      </c>
      <c r="AO85" s="67">
        <f t="shared" ref="AO85:AO147" si="577">AV85+BC85+BJ85+BQ85</f>
        <v>0</v>
      </c>
      <c r="AP85" s="67">
        <f t="shared" ref="AP85:AP147" si="578">AW85+BD85+BK85+BR85</f>
        <v>0</v>
      </c>
      <c r="AQ85" s="67">
        <f t="shared" ref="AQ85:AQ147" si="579">AX85+BE85+BL85+BS85</f>
        <v>0</v>
      </c>
      <c r="AR85" s="67">
        <f t="shared" ref="AR85:AR147" si="580">AY85+BF85+BM85+BT85</f>
        <v>0</v>
      </c>
      <c r="AS85" s="67">
        <f t="shared" ref="AS85:AS147" si="581">AZ85+BG85+BN85+BU85</f>
        <v>0</v>
      </c>
      <c r="AT85" s="68">
        <f t="shared" ref="AT85:AT147" si="582">BA85+BH85+BO85+BV85</f>
        <v>0</v>
      </c>
      <c r="AU85" s="17">
        <v>0</v>
      </c>
      <c r="AV85" s="17">
        <v>0</v>
      </c>
      <c r="AW85" s="17">
        <v>0</v>
      </c>
      <c r="AX85" s="17">
        <v>0</v>
      </c>
      <c r="AY85" s="17">
        <v>0</v>
      </c>
      <c r="AZ85" s="17">
        <v>0</v>
      </c>
      <c r="BA85" s="48">
        <v>0</v>
      </c>
      <c r="BB85" s="17">
        <v>0</v>
      </c>
      <c r="BC85" s="17">
        <v>0</v>
      </c>
      <c r="BD85" s="17">
        <v>0</v>
      </c>
      <c r="BE85" s="17">
        <v>0</v>
      </c>
      <c r="BF85" s="17">
        <v>0</v>
      </c>
      <c r="BG85" s="17">
        <v>0</v>
      </c>
      <c r="BH85" s="17">
        <v>0</v>
      </c>
      <c r="BI85" s="17">
        <v>0</v>
      </c>
      <c r="BJ85" s="17">
        <v>0</v>
      </c>
      <c r="BK85" s="17">
        <v>0</v>
      </c>
      <c r="BL85" s="17">
        <v>0</v>
      </c>
      <c r="BM85" s="17">
        <v>0</v>
      </c>
      <c r="BN85" s="17">
        <v>0</v>
      </c>
      <c r="BO85" s="48">
        <v>0</v>
      </c>
      <c r="BP85" s="17">
        <v>0</v>
      </c>
      <c r="BQ85" s="17">
        <v>0</v>
      </c>
      <c r="BR85" s="17">
        <v>0</v>
      </c>
      <c r="BS85" s="17">
        <v>0</v>
      </c>
      <c r="BT85" s="17">
        <v>0</v>
      </c>
      <c r="BU85" s="17">
        <v>0</v>
      </c>
      <c r="BV85" s="17">
        <v>0</v>
      </c>
      <c r="BW85" s="69">
        <f t="shared" ref="BW85:BW147" si="583">SUM(AN85)-SUM(L85,S85,Z85,AG85)</f>
        <v>0</v>
      </c>
      <c r="BX85" s="70">
        <f t="shared" ref="BX85:BX149" si="584">IF(AN85&gt;0,(IF((SUM(L85,S85,Z85,AG85)=0), 1,(AN85/SUM(L85,S85,Z85,AG85)-1))),(IF((SUM(L85,S85,Z85,AG85)=0), 0,(AN85/SUM(L85,S85,Z85,AG85)-1))))</f>
        <v>0</v>
      </c>
      <c r="BY85" s="69">
        <f t="shared" si="44"/>
        <v>-0.30200000000000005</v>
      </c>
      <c r="BZ85" s="70">
        <f t="shared" si="45"/>
        <v>-1</v>
      </c>
      <c r="CA85" s="127" t="s">
        <v>518</v>
      </c>
    </row>
    <row r="86" spans="1:79" ht="31.5">
      <c r="A86" s="14" t="s">
        <v>311</v>
      </c>
      <c r="B86" s="19" t="s">
        <v>469</v>
      </c>
      <c r="C86" s="16" t="s">
        <v>140</v>
      </c>
      <c r="D86" s="52">
        <v>0.156</v>
      </c>
      <c r="E86" s="67">
        <f t="shared" si="569"/>
        <v>0</v>
      </c>
      <c r="F86" s="67">
        <f t="shared" si="570"/>
        <v>0</v>
      </c>
      <c r="G86" s="67">
        <f t="shared" si="571"/>
        <v>0</v>
      </c>
      <c r="H86" s="67">
        <f t="shared" si="572"/>
        <v>0</v>
      </c>
      <c r="I86" s="67">
        <f t="shared" si="573"/>
        <v>0</v>
      </c>
      <c r="J86" s="67">
        <f t="shared" si="574"/>
        <v>0</v>
      </c>
      <c r="K86" s="68">
        <f t="shared" si="575"/>
        <v>0</v>
      </c>
      <c r="L86" s="17">
        <v>0</v>
      </c>
      <c r="M86" s="17">
        <v>0</v>
      </c>
      <c r="N86" s="17">
        <v>0</v>
      </c>
      <c r="O86" s="17">
        <v>0</v>
      </c>
      <c r="P86" s="17">
        <v>0</v>
      </c>
      <c r="Q86" s="17">
        <v>0</v>
      </c>
      <c r="R86" s="48">
        <v>0</v>
      </c>
      <c r="S86" s="17">
        <v>0</v>
      </c>
      <c r="T86" s="17">
        <v>0</v>
      </c>
      <c r="U86" s="17">
        <v>0</v>
      </c>
      <c r="V86" s="17">
        <v>0</v>
      </c>
      <c r="W86" s="17">
        <v>0</v>
      </c>
      <c r="X86" s="17">
        <v>0</v>
      </c>
      <c r="Y86" s="17">
        <v>0</v>
      </c>
      <c r="Z86" s="17">
        <v>0</v>
      </c>
      <c r="AA86" s="17">
        <v>0</v>
      </c>
      <c r="AB86" s="17">
        <v>0</v>
      </c>
      <c r="AC86" s="17">
        <v>0</v>
      </c>
      <c r="AD86" s="17">
        <v>0</v>
      </c>
      <c r="AE86" s="17">
        <v>0</v>
      </c>
      <c r="AF86" s="48">
        <v>0</v>
      </c>
      <c r="AG86" s="17">
        <v>0</v>
      </c>
      <c r="AH86" s="17">
        <v>0</v>
      </c>
      <c r="AI86" s="17">
        <v>0</v>
      </c>
      <c r="AJ86" s="17">
        <v>0</v>
      </c>
      <c r="AK86" s="17">
        <v>0</v>
      </c>
      <c r="AL86" s="17">
        <v>0</v>
      </c>
      <c r="AM86" s="48">
        <v>0</v>
      </c>
      <c r="AN86" s="67">
        <f t="shared" si="576"/>
        <v>0</v>
      </c>
      <c r="AO86" s="67">
        <f t="shared" si="577"/>
        <v>0</v>
      </c>
      <c r="AP86" s="67">
        <f t="shared" si="578"/>
        <v>0</v>
      </c>
      <c r="AQ86" s="67">
        <f t="shared" si="579"/>
        <v>0</v>
      </c>
      <c r="AR86" s="67">
        <f t="shared" si="580"/>
        <v>0</v>
      </c>
      <c r="AS86" s="67">
        <f t="shared" si="581"/>
        <v>0</v>
      </c>
      <c r="AT86" s="68">
        <f t="shared" si="582"/>
        <v>0</v>
      </c>
      <c r="AU86" s="17">
        <v>0</v>
      </c>
      <c r="AV86" s="17">
        <v>0</v>
      </c>
      <c r="AW86" s="17">
        <v>0</v>
      </c>
      <c r="AX86" s="17">
        <v>0</v>
      </c>
      <c r="AY86" s="17">
        <v>0</v>
      </c>
      <c r="AZ86" s="17">
        <v>0</v>
      </c>
      <c r="BA86" s="48">
        <v>0</v>
      </c>
      <c r="BB86" s="17">
        <v>0</v>
      </c>
      <c r="BC86" s="17">
        <v>0</v>
      </c>
      <c r="BD86" s="17">
        <v>0</v>
      </c>
      <c r="BE86" s="17">
        <v>0</v>
      </c>
      <c r="BF86" s="17">
        <v>0</v>
      </c>
      <c r="BG86" s="17">
        <v>0</v>
      </c>
      <c r="BH86" s="17">
        <v>0</v>
      </c>
      <c r="BI86" s="17">
        <v>0</v>
      </c>
      <c r="BJ86" s="17">
        <v>0</v>
      </c>
      <c r="BK86" s="17">
        <v>0</v>
      </c>
      <c r="BL86" s="17">
        <v>0</v>
      </c>
      <c r="BM86" s="17">
        <v>0</v>
      </c>
      <c r="BN86" s="17">
        <v>0</v>
      </c>
      <c r="BO86" s="48">
        <v>0</v>
      </c>
      <c r="BP86" s="17">
        <v>0</v>
      </c>
      <c r="BQ86" s="17">
        <v>0</v>
      </c>
      <c r="BR86" s="17">
        <v>0</v>
      </c>
      <c r="BS86" s="17">
        <v>0</v>
      </c>
      <c r="BT86" s="17">
        <v>0</v>
      </c>
      <c r="BU86" s="17">
        <v>0</v>
      </c>
      <c r="BV86" s="17">
        <v>0</v>
      </c>
      <c r="BW86" s="69">
        <f t="shared" si="583"/>
        <v>0</v>
      </c>
      <c r="BX86" s="70">
        <f t="shared" si="584"/>
        <v>0</v>
      </c>
      <c r="BY86" s="69">
        <f t="shared" ref="BY86:BY149" si="585">AO86-F86</f>
        <v>0</v>
      </c>
      <c r="BZ86" s="70">
        <f t="shared" ref="BZ86:BZ149" si="586">IF(AO86&gt;0,(IF((SUM(F86)=0), 1,(AO86/SUM(F86)-1))),(IF((SUM(F86)=0), 0,(AO86/SUM(F86)-1))))</f>
        <v>0</v>
      </c>
      <c r="CA86" s="127" t="s">
        <v>519</v>
      </c>
    </row>
    <row r="87" spans="1:79" s="130" customFormat="1" ht="63">
      <c r="A87" s="14" t="s">
        <v>312</v>
      </c>
      <c r="B87" s="19" t="s">
        <v>531</v>
      </c>
      <c r="C87" s="16" t="s">
        <v>141</v>
      </c>
      <c r="D87" s="46">
        <v>8.2460000000000004</v>
      </c>
      <c r="E87" s="67">
        <f t="shared" si="569"/>
        <v>0</v>
      </c>
      <c r="F87" s="183">
        <f t="shared" si="570"/>
        <v>8.2460000000000004</v>
      </c>
      <c r="G87" s="67">
        <f t="shared" si="571"/>
        <v>0.05</v>
      </c>
      <c r="H87" s="67">
        <f t="shared" si="572"/>
        <v>0</v>
      </c>
      <c r="I87" s="67">
        <f t="shared" si="573"/>
        <v>0</v>
      </c>
      <c r="J87" s="67">
        <f t="shared" si="574"/>
        <v>0</v>
      </c>
      <c r="K87" s="184">
        <f t="shared" si="575"/>
        <v>12</v>
      </c>
      <c r="L87" s="17">
        <v>0</v>
      </c>
      <c r="M87" s="17">
        <v>0</v>
      </c>
      <c r="N87" s="17">
        <v>0</v>
      </c>
      <c r="O87" s="17">
        <v>0</v>
      </c>
      <c r="P87" s="17">
        <v>0</v>
      </c>
      <c r="Q87" s="17">
        <v>0</v>
      </c>
      <c r="R87" s="48">
        <v>0</v>
      </c>
      <c r="S87" s="17">
        <v>0</v>
      </c>
      <c r="T87" s="46">
        <v>0</v>
      </c>
      <c r="U87" s="17">
        <v>0</v>
      </c>
      <c r="V87" s="17">
        <v>0</v>
      </c>
      <c r="W87" s="17">
        <v>0</v>
      </c>
      <c r="X87" s="17">
        <v>0</v>
      </c>
      <c r="Y87" s="17">
        <v>0</v>
      </c>
      <c r="Z87" s="17">
        <v>0</v>
      </c>
      <c r="AA87" s="46">
        <v>0</v>
      </c>
      <c r="AB87" s="17">
        <v>0</v>
      </c>
      <c r="AC87" s="17">
        <v>0</v>
      </c>
      <c r="AD87" s="17">
        <v>0</v>
      </c>
      <c r="AE87" s="17">
        <v>0</v>
      </c>
      <c r="AF87" s="48">
        <v>0</v>
      </c>
      <c r="AG87" s="17">
        <v>0</v>
      </c>
      <c r="AH87" s="183">
        <v>8.2460000000000004</v>
      </c>
      <c r="AI87" s="183">
        <v>0.05</v>
      </c>
      <c r="AJ87" s="17">
        <v>0</v>
      </c>
      <c r="AK87" s="17">
        <v>0</v>
      </c>
      <c r="AL87" s="17">
        <v>0</v>
      </c>
      <c r="AM87" s="184">
        <v>12</v>
      </c>
      <c r="AN87" s="67">
        <f t="shared" si="576"/>
        <v>0</v>
      </c>
      <c r="AO87" s="67">
        <f t="shared" si="577"/>
        <v>0</v>
      </c>
      <c r="AP87" s="67">
        <f t="shared" si="578"/>
        <v>0</v>
      </c>
      <c r="AQ87" s="67">
        <f t="shared" si="579"/>
        <v>0</v>
      </c>
      <c r="AR87" s="67">
        <f t="shared" si="580"/>
        <v>0</v>
      </c>
      <c r="AS87" s="67">
        <f t="shared" si="581"/>
        <v>0</v>
      </c>
      <c r="AT87" s="68">
        <f t="shared" si="582"/>
        <v>0</v>
      </c>
      <c r="AU87" s="17">
        <v>0</v>
      </c>
      <c r="AV87" s="17">
        <v>0</v>
      </c>
      <c r="AW87" s="17">
        <v>0</v>
      </c>
      <c r="AX87" s="17">
        <v>0</v>
      </c>
      <c r="AY87" s="17">
        <v>0</v>
      </c>
      <c r="AZ87" s="17">
        <v>0</v>
      </c>
      <c r="BA87" s="48">
        <v>0</v>
      </c>
      <c r="BB87" s="17">
        <v>0</v>
      </c>
      <c r="BC87" s="17">
        <v>0</v>
      </c>
      <c r="BD87" s="17">
        <v>0</v>
      </c>
      <c r="BE87" s="17">
        <v>0</v>
      </c>
      <c r="BF87" s="17">
        <v>0</v>
      </c>
      <c r="BG87" s="17">
        <v>0</v>
      </c>
      <c r="BH87" s="17">
        <v>0</v>
      </c>
      <c r="BI87" s="17">
        <v>0</v>
      </c>
      <c r="BJ87" s="17">
        <v>0</v>
      </c>
      <c r="BK87" s="17">
        <v>0</v>
      </c>
      <c r="BL87" s="17">
        <v>0</v>
      </c>
      <c r="BM87" s="17">
        <v>0</v>
      </c>
      <c r="BN87" s="17">
        <v>0</v>
      </c>
      <c r="BO87" s="48">
        <v>0</v>
      </c>
      <c r="BP87" s="17">
        <v>0</v>
      </c>
      <c r="BQ87" s="17">
        <v>0</v>
      </c>
      <c r="BR87" s="17">
        <v>0</v>
      </c>
      <c r="BS87" s="17">
        <v>0</v>
      </c>
      <c r="BT87" s="17">
        <v>0</v>
      </c>
      <c r="BU87" s="17">
        <v>0</v>
      </c>
      <c r="BV87" s="17">
        <v>0</v>
      </c>
      <c r="BW87" s="69">
        <f t="shared" si="583"/>
        <v>0</v>
      </c>
      <c r="BX87" s="70">
        <f t="shared" si="584"/>
        <v>0</v>
      </c>
      <c r="BY87" s="69">
        <f t="shared" si="585"/>
        <v>-8.2460000000000004</v>
      </c>
      <c r="BZ87" s="70">
        <f t="shared" si="586"/>
        <v>-1</v>
      </c>
      <c r="CA87" s="127" t="s">
        <v>518</v>
      </c>
    </row>
    <row r="88" spans="1:79" ht="63">
      <c r="A88" s="14" t="s">
        <v>313</v>
      </c>
      <c r="B88" s="19" t="s">
        <v>470</v>
      </c>
      <c r="C88" s="16" t="s">
        <v>142</v>
      </c>
      <c r="D88" s="46">
        <v>0.67300000000000004</v>
      </c>
      <c r="E88" s="67">
        <f t="shared" si="569"/>
        <v>0</v>
      </c>
      <c r="F88" s="67">
        <f t="shared" si="570"/>
        <v>0</v>
      </c>
      <c r="G88" s="67">
        <f t="shared" si="571"/>
        <v>0</v>
      </c>
      <c r="H88" s="67">
        <f t="shared" si="572"/>
        <v>0</v>
      </c>
      <c r="I88" s="67">
        <f t="shared" si="573"/>
        <v>0</v>
      </c>
      <c r="J88" s="67">
        <f t="shared" si="574"/>
        <v>0</v>
      </c>
      <c r="K88" s="68">
        <f t="shared" si="575"/>
        <v>0</v>
      </c>
      <c r="L88" s="17">
        <v>0</v>
      </c>
      <c r="M88" s="17">
        <v>0</v>
      </c>
      <c r="N88" s="17">
        <v>0</v>
      </c>
      <c r="O88" s="17">
        <v>0</v>
      </c>
      <c r="P88" s="17">
        <v>0</v>
      </c>
      <c r="Q88" s="17">
        <v>0</v>
      </c>
      <c r="R88" s="48">
        <v>0</v>
      </c>
      <c r="S88" s="17">
        <v>0</v>
      </c>
      <c r="T88" s="17">
        <v>0</v>
      </c>
      <c r="U88" s="17">
        <v>0</v>
      </c>
      <c r="V88" s="17">
        <v>0</v>
      </c>
      <c r="W88" s="17">
        <v>0</v>
      </c>
      <c r="X88" s="17">
        <v>0</v>
      </c>
      <c r="Y88" s="17">
        <v>0</v>
      </c>
      <c r="Z88" s="17">
        <v>0</v>
      </c>
      <c r="AA88" s="17">
        <v>0</v>
      </c>
      <c r="AB88" s="17">
        <v>0</v>
      </c>
      <c r="AC88" s="17">
        <v>0</v>
      </c>
      <c r="AD88" s="17">
        <v>0</v>
      </c>
      <c r="AE88" s="17">
        <v>0</v>
      </c>
      <c r="AF88" s="95">
        <v>0</v>
      </c>
      <c r="AG88" s="17">
        <v>0</v>
      </c>
      <c r="AH88" s="17">
        <v>0</v>
      </c>
      <c r="AI88" s="17">
        <v>0</v>
      </c>
      <c r="AJ88" s="17">
        <v>0</v>
      </c>
      <c r="AK88" s="17">
        <v>0</v>
      </c>
      <c r="AL88" s="17">
        <v>0</v>
      </c>
      <c r="AM88" s="48">
        <v>0</v>
      </c>
      <c r="AN88" s="67">
        <f t="shared" si="576"/>
        <v>0</v>
      </c>
      <c r="AO88" s="67">
        <f t="shared" si="577"/>
        <v>0</v>
      </c>
      <c r="AP88" s="67">
        <f t="shared" si="578"/>
        <v>0</v>
      </c>
      <c r="AQ88" s="67">
        <f t="shared" si="579"/>
        <v>0</v>
      </c>
      <c r="AR88" s="67">
        <f t="shared" si="580"/>
        <v>0</v>
      </c>
      <c r="AS88" s="67">
        <f t="shared" si="581"/>
        <v>0</v>
      </c>
      <c r="AT88" s="68">
        <f t="shared" si="582"/>
        <v>0</v>
      </c>
      <c r="AU88" s="17">
        <v>0</v>
      </c>
      <c r="AV88" s="17">
        <v>0</v>
      </c>
      <c r="AW88" s="17">
        <v>0</v>
      </c>
      <c r="AX88" s="17">
        <v>0</v>
      </c>
      <c r="AY88" s="17">
        <v>0</v>
      </c>
      <c r="AZ88" s="17">
        <v>0</v>
      </c>
      <c r="BA88" s="48">
        <v>0</v>
      </c>
      <c r="BB88" s="17">
        <v>0</v>
      </c>
      <c r="BC88" s="17">
        <v>0</v>
      </c>
      <c r="BD88" s="17">
        <v>0</v>
      </c>
      <c r="BE88" s="17">
        <v>0</v>
      </c>
      <c r="BF88" s="17">
        <v>0</v>
      </c>
      <c r="BG88" s="17">
        <v>0</v>
      </c>
      <c r="BH88" s="17">
        <v>0</v>
      </c>
      <c r="BI88" s="17">
        <v>0</v>
      </c>
      <c r="BJ88" s="17">
        <v>0</v>
      </c>
      <c r="BK88" s="17">
        <v>0</v>
      </c>
      <c r="BL88" s="17">
        <v>0</v>
      </c>
      <c r="BM88" s="17">
        <v>0</v>
      </c>
      <c r="BN88" s="17">
        <v>0</v>
      </c>
      <c r="BO88" s="48">
        <v>0</v>
      </c>
      <c r="BP88" s="17">
        <v>0</v>
      </c>
      <c r="BQ88" s="17">
        <v>0</v>
      </c>
      <c r="BR88" s="17">
        <v>0</v>
      </c>
      <c r="BS88" s="17">
        <v>0</v>
      </c>
      <c r="BT88" s="17">
        <v>0</v>
      </c>
      <c r="BU88" s="17">
        <v>0</v>
      </c>
      <c r="BV88" s="17">
        <v>0</v>
      </c>
      <c r="BW88" s="69">
        <f t="shared" si="583"/>
        <v>0</v>
      </c>
      <c r="BX88" s="70">
        <f t="shared" si="584"/>
        <v>0</v>
      </c>
      <c r="BY88" s="69">
        <f t="shared" si="585"/>
        <v>0</v>
      </c>
      <c r="BZ88" s="70">
        <f t="shared" si="586"/>
        <v>0</v>
      </c>
      <c r="CA88" s="127" t="s">
        <v>515</v>
      </c>
    </row>
    <row r="89" spans="1:79">
      <c r="A89" s="20" t="s">
        <v>314</v>
      </c>
      <c r="B89" s="21" t="s">
        <v>143</v>
      </c>
      <c r="C89" s="22" t="s">
        <v>99</v>
      </c>
      <c r="D89" s="6">
        <f t="shared" ref="D89:AM89" si="587">SUM(D90:D127)</f>
        <v>20.978000000000005</v>
      </c>
      <c r="E89" s="6">
        <f t="shared" si="587"/>
        <v>0</v>
      </c>
      <c r="F89" s="6">
        <f t="shared" si="587"/>
        <v>3.2049999999999996</v>
      </c>
      <c r="G89" s="6">
        <f t="shared" si="587"/>
        <v>1.4300000000000002</v>
      </c>
      <c r="H89" s="6">
        <f t="shared" si="587"/>
        <v>0</v>
      </c>
      <c r="I89" s="6">
        <f t="shared" si="587"/>
        <v>0</v>
      </c>
      <c r="J89" s="6">
        <f t="shared" si="587"/>
        <v>0</v>
      </c>
      <c r="K89" s="7">
        <f t="shared" si="587"/>
        <v>4</v>
      </c>
      <c r="L89" s="6">
        <f t="shared" si="587"/>
        <v>0</v>
      </c>
      <c r="M89" s="6">
        <f t="shared" si="587"/>
        <v>0</v>
      </c>
      <c r="N89" s="6">
        <f t="shared" si="587"/>
        <v>0</v>
      </c>
      <c r="O89" s="6">
        <f t="shared" si="587"/>
        <v>0</v>
      </c>
      <c r="P89" s="6">
        <f t="shared" si="587"/>
        <v>0</v>
      </c>
      <c r="Q89" s="6">
        <f t="shared" si="587"/>
        <v>0</v>
      </c>
      <c r="R89" s="7">
        <f t="shared" si="587"/>
        <v>0</v>
      </c>
      <c r="S89" s="6">
        <f t="shared" si="587"/>
        <v>0</v>
      </c>
      <c r="T89" s="6">
        <f t="shared" si="587"/>
        <v>0</v>
      </c>
      <c r="U89" s="6">
        <f t="shared" si="587"/>
        <v>0</v>
      </c>
      <c r="V89" s="6">
        <f t="shared" si="587"/>
        <v>0</v>
      </c>
      <c r="W89" s="6">
        <f t="shared" si="587"/>
        <v>0</v>
      </c>
      <c r="X89" s="6">
        <f t="shared" si="587"/>
        <v>0</v>
      </c>
      <c r="Y89" s="7" t="str">
        <f t="shared" ref="Y89" si="588">IF(NOT(SUM(Y90:Y127)=0),SUM(Y90:Y127),"нд")</f>
        <v>нд</v>
      </c>
      <c r="Z89" s="6">
        <f t="shared" si="587"/>
        <v>0</v>
      </c>
      <c r="AA89" s="6">
        <f t="shared" ref="AA89" si="589">IF(NOT(SUM(AA90:AA127)=0),SUM(AA90:AA127),"нд")</f>
        <v>1.9339999999999999</v>
      </c>
      <c r="AB89" s="6">
        <f t="shared" ref="AB89:AE89" si="590">SUM(AB90:AB127)</f>
        <v>0</v>
      </c>
      <c r="AC89" s="6">
        <f t="shared" si="590"/>
        <v>0</v>
      </c>
      <c r="AD89" s="6">
        <f t="shared" si="590"/>
        <v>0</v>
      </c>
      <c r="AE89" s="6">
        <f t="shared" si="590"/>
        <v>0</v>
      </c>
      <c r="AF89" s="7">
        <f t="shared" si="587"/>
        <v>4</v>
      </c>
      <c r="AG89" s="6">
        <f t="shared" si="587"/>
        <v>0</v>
      </c>
      <c r="AH89" s="6">
        <f t="shared" ref="AH89" si="591">IF(NOT(SUM(AH90:AH127)=0),SUM(AH90:AH127),"нд")</f>
        <v>1.2710000000000001</v>
      </c>
      <c r="AI89" s="6">
        <f t="shared" ref="AI89:AL89" si="592">SUM(AI90:AI127)</f>
        <v>1.4300000000000002</v>
      </c>
      <c r="AJ89" s="6">
        <f t="shared" si="592"/>
        <v>0</v>
      </c>
      <c r="AK89" s="6">
        <f t="shared" si="592"/>
        <v>0</v>
      </c>
      <c r="AL89" s="6">
        <f t="shared" si="592"/>
        <v>0</v>
      </c>
      <c r="AM89" s="7">
        <f t="shared" si="587"/>
        <v>0</v>
      </c>
      <c r="AN89" s="6">
        <f t="shared" ref="AN89:AT89" si="593">SUM(AN90:AN127)</f>
        <v>0</v>
      </c>
      <c r="AO89" s="6">
        <f t="shared" si="593"/>
        <v>0</v>
      </c>
      <c r="AP89" s="6">
        <f t="shared" si="593"/>
        <v>0</v>
      </c>
      <c r="AQ89" s="6">
        <f t="shared" si="593"/>
        <v>0</v>
      </c>
      <c r="AR89" s="6">
        <f t="shared" si="593"/>
        <v>0</v>
      </c>
      <c r="AS89" s="6">
        <f t="shared" si="593"/>
        <v>0</v>
      </c>
      <c r="AT89" s="7">
        <f t="shared" si="593"/>
        <v>0</v>
      </c>
      <c r="AU89" s="6">
        <f t="shared" ref="AU89:BA89" si="594">SUM(AU90:AU127)</f>
        <v>0</v>
      </c>
      <c r="AV89" s="6">
        <f t="shared" si="594"/>
        <v>0</v>
      </c>
      <c r="AW89" s="6">
        <f t="shared" ref="AW89" si="595">SUM(AW90:AW127)</f>
        <v>0</v>
      </c>
      <c r="AX89" s="6">
        <f t="shared" si="594"/>
        <v>0</v>
      </c>
      <c r="AY89" s="6">
        <f t="shared" si="594"/>
        <v>0</v>
      </c>
      <c r="AZ89" s="6">
        <f t="shared" si="594"/>
        <v>0</v>
      </c>
      <c r="BA89" s="7">
        <f t="shared" si="594"/>
        <v>0</v>
      </c>
      <c r="BB89" s="6">
        <f t="shared" ref="BB89:BH89" si="596">SUM(BB90:BB127)</f>
        <v>0</v>
      </c>
      <c r="BC89" s="6">
        <f t="shared" si="596"/>
        <v>0</v>
      </c>
      <c r="BD89" s="6">
        <f t="shared" si="596"/>
        <v>0</v>
      </c>
      <c r="BE89" s="6">
        <f t="shared" si="596"/>
        <v>0</v>
      </c>
      <c r="BF89" s="6">
        <f t="shared" si="596"/>
        <v>0</v>
      </c>
      <c r="BG89" s="6">
        <f t="shared" si="596"/>
        <v>0</v>
      </c>
      <c r="BH89" s="6">
        <f t="shared" si="596"/>
        <v>0</v>
      </c>
      <c r="BI89" s="6">
        <f t="shared" ref="BI89:BO89" si="597">SUM(BI90:BI127)</f>
        <v>0</v>
      </c>
      <c r="BJ89" s="6">
        <f t="shared" si="597"/>
        <v>0</v>
      </c>
      <c r="BK89" s="6">
        <f t="shared" ref="BK89" si="598">SUM(BK90:BK127)</f>
        <v>0</v>
      </c>
      <c r="BL89" s="6">
        <f t="shared" si="597"/>
        <v>0</v>
      </c>
      <c r="BM89" s="6">
        <f t="shared" si="597"/>
        <v>0</v>
      </c>
      <c r="BN89" s="6">
        <f t="shared" si="597"/>
        <v>0</v>
      </c>
      <c r="BO89" s="7">
        <f t="shared" si="597"/>
        <v>0</v>
      </c>
      <c r="BP89" s="6">
        <f t="shared" ref="BP89:BW89" si="599">SUM(BP90:BP127)</f>
        <v>0</v>
      </c>
      <c r="BQ89" s="6">
        <f t="shared" si="599"/>
        <v>0</v>
      </c>
      <c r="BR89" s="6">
        <f t="shared" si="599"/>
        <v>0</v>
      </c>
      <c r="BS89" s="6">
        <f t="shared" si="599"/>
        <v>0</v>
      </c>
      <c r="BT89" s="6">
        <f t="shared" si="599"/>
        <v>0</v>
      </c>
      <c r="BU89" s="6">
        <f t="shared" si="599"/>
        <v>0</v>
      </c>
      <c r="BV89" s="6">
        <f t="shared" si="599"/>
        <v>0</v>
      </c>
      <c r="BW89" s="6">
        <f t="shared" si="599"/>
        <v>0</v>
      </c>
      <c r="BX89" s="90">
        <f t="shared" si="584"/>
        <v>0</v>
      </c>
      <c r="BY89" s="103">
        <f t="shared" si="585"/>
        <v>-3.2049999999999996</v>
      </c>
      <c r="BZ89" s="104">
        <f t="shared" si="586"/>
        <v>-1</v>
      </c>
      <c r="CA89" s="122" t="s">
        <v>461</v>
      </c>
    </row>
    <row r="90" spans="1:79" ht="31.5">
      <c r="A90" s="14" t="s">
        <v>315</v>
      </c>
      <c r="B90" s="19" t="s">
        <v>471</v>
      </c>
      <c r="C90" s="16" t="s">
        <v>144</v>
      </c>
      <c r="D90" s="46">
        <v>0</v>
      </c>
      <c r="E90" s="67">
        <f t="shared" ref="E90:E127" si="600">SUM(L90,S90,Z90,AG90)</f>
        <v>0</v>
      </c>
      <c r="F90" s="67">
        <f t="shared" ref="F90:F127" si="601">SUM(M90,T90,AA90,AH90)</f>
        <v>0</v>
      </c>
      <c r="G90" s="67">
        <f t="shared" ref="G90:G127" si="602">SUM(N90,U90,AB90,AI90)</f>
        <v>0</v>
      </c>
      <c r="H90" s="67">
        <f t="shared" ref="H90:H127" si="603">SUM(O90,V90,AC90,AJ90)</f>
        <v>0</v>
      </c>
      <c r="I90" s="67">
        <f t="shared" ref="I90:I127" si="604">SUM(P90,W90,AD90,AK90)</f>
        <v>0</v>
      </c>
      <c r="J90" s="67">
        <f t="shared" ref="J90:J127" si="605">SUM(Q90,X90,AE90,AL90)</f>
        <v>0</v>
      </c>
      <c r="K90" s="68">
        <f t="shared" ref="K90:K127" si="606">SUM(R90,Y90,AF90,AM90)</f>
        <v>0</v>
      </c>
      <c r="L90" s="17">
        <v>0</v>
      </c>
      <c r="M90" s="17">
        <v>0</v>
      </c>
      <c r="N90" s="17">
        <v>0</v>
      </c>
      <c r="O90" s="17">
        <v>0</v>
      </c>
      <c r="P90" s="17">
        <v>0</v>
      </c>
      <c r="Q90" s="17">
        <v>0</v>
      </c>
      <c r="R90" s="48">
        <v>0</v>
      </c>
      <c r="S90" s="17">
        <v>0</v>
      </c>
      <c r="T90" s="17">
        <v>0</v>
      </c>
      <c r="U90" s="17">
        <v>0</v>
      </c>
      <c r="V90" s="17">
        <v>0</v>
      </c>
      <c r="W90" s="17">
        <v>0</v>
      </c>
      <c r="X90" s="17">
        <v>0</v>
      </c>
      <c r="Y90" s="17">
        <v>0</v>
      </c>
      <c r="Z90" s="17">
        <v>0</v>
      </c>
      <c r="AA90" s="17">
        <v>0</v>
      </c>
      <c r="AB90" s="17">
        <v>0</v>
      </c>
      <c r="AC90" s="17">
        <v>0</v>
      </c>
      <c r="AD90" s="17">
        <v>0</v>
      </c>
      <c r="AE90" s="17">
        <v>0</v>
      </c>
      <c r="AF90" s="48">
        <v>0</v>
      </c>
      <c r="AG90" s="17">
        <v>0</v>
      </c>
      <c r="AH90" s="17">
        <v>0</v>
      </c>
      <c r="AI90" s="17">
        <v>0</v>
      </c>
      <c r="AJ90" s="17">
        <v>0</v>
      </c>
      <c r="AK90" s="17">
        <v>0</v>
      </c>
      <c r="AL90" s="17">
        <v>0</v>
      </c>
      <c r="AM90" s="48">
        <v>0</v>
      </c>
      <c r="AN90" s="67">
        <f t="shared" si="576"/>
        <v>0</v>
      </c>
      <c r="AO90" s="67">
        <f t="shared" si="577"/>
        <v>0</v>
      </c>
      <c r="AP90" s="67">
        <f t="shared" si="578"/>
        <v>0</v>
      </c>
      <c r="AQ90" s="67">
        <f t="shared" si="579"/>
        <v>0</v>
      </c>
      <c r="AR90" s="67">
        <f t="shared" si="580"/>
        <v>0</v>
      </c>
      <c r="AS90" s="67">
        <f t="shared" si="581"/>
        <v>0</v>
      </c>
      <c r="AT90" s="68">
        <f t="shared" si="582"/>
        <v>0</v>
      </c>
      <c r="AU90" s="17">
        <v>0</v>
      </c>
      <c r="AV90" s="17">
        <v>0</v>
      </c>
      <c r="AW90" s="17">
        <v>0</v>
      </c>
      <c r="AX90" s="17">
        <v>0</v>
      </c>
      <c r="AY90" s="17">
        <v>0</v>
      </c>
      <c r="AZ90" s="17">
        <v>0</v>
      </c>
      <c r="BA90" s="48">
        <v>0</v>
      </c>
      <c r="BB90" s="17">
        <v>0</v>
      </c>
      <c r="BC90" s="17">
        <v>0</v>
      </c>
      <c r="BD90" s="17">
        <v>0</v>
      </c>
      <c r="BE90" s="17">
        <v>0</v>
      </c>
      <c r="BF90" s="17">
        <v>0</v>
      </c>
      <c r="BG90" s="17">
        <v>0</v>
      </c>
      <c r="BH90" s="17">
        <v>0</v>
      </c>
      <c r="BI90" s="17">
        <v>0</v>
      </c>
      <c r="BJ90" s="17">
        <v>0</v>
      </c>
      <c r="BK90" s="17">
        <v>0</v>
      </c>
      <c r="BL90" s="17">
        <v>0</v>
      </c>
      <c r="BM90" s="17">
        <v>0</v>
      </c>
      <c r="BN90" s="17">
        <v>0</v>
      </c>
      <c r="BO90" s="48">
        <v>0</v>
      </c>
      <c r="BP90" s="17">
        <v>0</v>
      </c>
      <c r="BQ90" s="17">
        <v>0</v>
      </c>
      <c r="BR90" s="17">
        <v>0</v>
      </c>
      <c r="BS90" s="17">
        <v>0</v>
      </c>
      <c r="BT90" s="17">
        <v>0</v>
      </c>
      <c r="BU90" s="17">
        <v>0</v>
      </c>
      <c r="BV90" s="17">
        <v>0</v>
      </c>
      <c r="BW90" s="69">
        <f t="shared" si="583"/>
        <v>0</v>
      </c>
      <c r="BX90" s="70">
        <f t="shared" si="584"/>
        <v>0</v>
      </c>
      <c r="BY90" s="69">
        <f t="shared" si="585"/>
        <v>0</v>
      </c>
      <c r="BZ90" s="70">
        <f t="shared" si="586"/>
        <v>0</v>
      </c>
      <c r="CA90" s="127" t="s">
        <v>518</v>
      </c>
    </row>
    <row r="91" spans="1:79" ht="31.5">
      <c r="A91" s="14" t="s">
        <v>316</v>
      </c>
      <c r="B91" s="19" t="s">
        <v>472</v>
      </c>
      <c r="C91" s="16" t="s">
        <v>145</v>
      </c>
      <c r="D91" s="46">
        <v>0</v>
      </c>
      <c r="E91" s="67">
        <f t="shared" si="600"/>
        <v>0</v>
      </c>
      <c r="F91" s="67">
        <f t="shared" si="601"/>
        <v>0</v>
      </c>
      <c r="G91" s="67">
        <f t="shared" si="602"/>
        <v>0</v>
      </c>
      <c r="H91" s="67">
        <f t="shared" si="603"/>
        <v>0</v>
      </c>
      <c r="I91" s="67">
        <f t="shared" si="604"/>
        <v>0</v>
      </c>
      <c r="J91" s="67">
        <f t="shared" si="605"/>
        <v>0</v>
      </c>
      <c r="K91" s="68">
        <f t="shared" si="606"/>
        <v>0</v>
      </c>
      <c r="L91" s="17">
        <v>0</v>
      </c>
      <c r="M91" s="17">
        <v>0</v>
      </c>
      <c r="N91" s="17">
        <v>0</v>
      </c>
      <c r="O91" s="17">
        <v>0</v>
      </c>
      <c r="P91" s="17">
        <v>0</v>
      </c>
      <c r="Q91" s="17">
        <v>0</v>
      </c>
      <c r="R91" s="48">
        <v>0</v>
      </c>
      <c r="S91" s="17">
        <v>0</v>
      </c>
      <c r="T91" s="17">
        <v>0</v>
      </c>
      <c r="U91" s="17">
        <v>0</v>
      </c>
      <c r="V91" s="17">
        <v>0</v>
      </c>
      <c r="W91" s="17">
        <v>0</v>
      </c>
      <c r="X91" s="17">
        <v>0</v>
      </c>
      <c r="Y91" s="17">
        <v>0</v>
      </c>
      <c r="Z91" s="17">
        <v>0</v>
      </c>
      <c r="AA91" s="17">
        <v>0</v>
      </c>
      <c r="AB91" s="17">
        <v>0</v>
      </c>
      <c r="AC91" s="17">
        <v>0</v>
      </c>
      <c r="AD91" s="17">
        <v>0</v>
      </c>
      <c r="AE91" s="17">
        <v>0</v>
      </c>
      <c r="AF91" s="48">
        <v>0</v>
      </c>
      <c r="AG91" s="17">
        <v>0</v>
      </c>
      <c r="AH91" s="17">
        <v>0</v>
      </c>
      <c r="AI91" s="17">
        <v>0</v>
      </c>
      <c r="AJ91" s="17">
        <v>0</v>
      </c>
      <c r="AK91" s="17">
        <v>0</v>
      </c>
      <c r="AL91" s="17">
        <v>0</v>
      </c>
      <c r="AM91" s="48">
        <v>0</v>
      </c>
      <c r="AN91" s="67">
        <f t="shared" si="576"/>
        <v>0</v>
      </c>
      <c r="AO91" s="67">
        <f t="shared" si="577"/>
        <v>0</v>
      </c>
      <c r="AP91" s="67">
        <f t="shared" si="578"/>
        <v>0</v>
      </c>
      <c r="AQ91" s="67">
        <f t="shared" si="579"/>
        <v>0</v>
      </c>
      <c r="AR91" s="67">
        <f t="shared" si="580"/>
        <v>0</v>
      </c>
      <c r="AS91" s="67">
        <f t="shared" si="581"/>
        <v>0</v>
      </c>
      <c r="AT91" s="68">
        <f t="shared" si="582"/>
        <v>0</v>
      </c>
      <c r="AU91" s="17">
        <v>0</v>
      </c>
      <c r="AV91" s="17">
        <v>0</v>
      </c>
      <c r="AW91" s="17">
        <v>0</v>
      </c>
      <c r="AX91" s="17">
        <v>0</v>
      </c>
      <c r="AY91" s="17">
        <v>0</v>
      </c>
      <c r="AZ91" s="17">
        <v>0</v>
      </c>
      <c r="BA91" s="48">
        <v>0</v>
      </c>
      <c r="BB91" s="17">
        <v>0</v>
      </c>
      <c r="BC91" s="17">
        <v>0</v>
      </c>
      <c r="BD91" s="17">
        <v>0</v>
      </c>
      <c r="BE91" s="17">
        <v>0</v>
      </c>
      <c r="BF91" s="17">
        <v>0</v>
      </c>
      <c r="BG91" s="17">
        <v>0</v>
      </c>
      <c r="BH91" s="17">
        <v>0</v>
      </c>
      <c r="BI91" s="17">
        <v>0</v>
      </c>
      <c r="BJ91" s="17">
        <v>0</v>
      </c>
      <c r="BK91" s="17">
        <v>0</v>
      </c>
      <c r="BL91" s="17">
        <v>0</v>
      </c>
      <c r="BM91" s="17">
        <v>0</v>
      </c>
      <c r="BN91" s="17">
        <v>0</v>
      </c>
      <c r="BO91" s="48">
        <v>0</v>
      </c>
      <c r="BP91" s="17">
        <v>0</v>
      </c>
      <c r="BQ91" s="17">
        <v>0</v>
      </c>
      <c r="BR91" s="17">
        <v>0</v>
      </c>
      <c r="BS91" s="17">
        <v>0</v>
      </c>
      <c r="BT91" s="17">
        <v>0</v>
      </c>
      <c r="BU91" s="17">
        <v>0</v>
      </c>
      <c r="BV91" s="17">
        <v>0</v>
      </c>
      <c r="BW91" s="69">
        <f t="shared" si="583"/>
        <v>0</v>
      </c>
      <c r="BX91" s="70">
        <f t="shared" si="584"/>
        <v>0</v>
      </c>
      <c r="BY91" s="69">
        <f t="shared" si="585"/>
        <v>0</v>
      </c>
      <c r="BZ91" s="70">
        <f t="shared" si="586"/>
        <v>0</v>
      </c>
      <c r="CA91" s="127" t="s">
        <v>518</v>
      </c>
    </row>
    <row r="92" spans="1:79" ht="31.5">
      <c r="A92" s="14" t="s">
        <v>317</v>
      </c>
      <c r="B92" s="19" t="s">
        <v>473</v>
      </c>
      <c r="C92" s="16" t="s">
        <v>146</v>
      </c>
      <c r="D92" s="46">
        <v>1.819</v>
      </c>
      <c r="E92" s="67">
        <f t="shared" si="600"/>
        <v>0</v>
      </c>
      <c r="F92" s="67">
        <f t="shared" si="601"/>
        <v>0</v>
      </c>
      <c r="G92" s="67">
        <f t="shared" si="602"/>
        <v>0</v>
      </c>
      <c r="H92" s="67">
        <f t="shared" si="603"/>
        <v>0</v>
      </c>
      <c r="I92" s="67">
        <f t="shared" si="604"/>
        <v>0</v>
      </c>
      <c r="J92" s="67">
        <f t="shared" si="605"/>
        <v>0</v>
      </c>
      <c r="K92" s="68">
        <f t="shared" si="606"/>
        <v>0</v>
      </c>
      <c r="L92" s="17">
        <v>0</v>
      </c>
      <c r="M92" s="17">
        <v>0</v>
      </c>
      <c r="N92" s="17">
        <v>0</v>
      </c>
      <c r="O92" s="17">
        <v>0</v>
      </c>
      <c r="P92" s="17">
        <v>0</v>
      </c>
      <c r="Q92" s="17">
        <v>0</v>
      </c>
      <c r="R92" s="48">
        <v>0</v>
      </c>
      <c r="S92" s="17">
        <v>0</v>
      </c>
      <c r="T92" s="17">
        <v>0</v>
      </c>
      <c r="U92" s="17">
        <v>0</v>
      </c>
      <c r="V92" s="17">
        <v>0</v>
      </c>
      <c r="W92" s="17">
        <v>0</v>
      </c>
      <c r="X92" s="17">
        <v>0</v>
      </c>
      <c r="Y92" s="17">
        <v>0</v>
      </c>
      <c r="Z92" s="17">
        <v>0</v>
      </c>
      <c r="AA92" s="17">
        <v>0</v>
      </c>
      <c r="AB92" s="17">
        <v>0</v>
      </c>
      <c r="AC92" s="17">
        <v>0</v>
      </c>
      <c r="AD92" s="17">
        <v>0</v>
      </c>
      <c r="AE92" s="17">
        <v>0</v>
      </c>
      <c r="AF92" s="48">
        <v>0</v>
      </c>
      <c r="AG92" s="17">
        <v>0</v>
      </c>
      <c r="AH92" s="17">
        <v>0</v>
      </c>
      <c r="AI92" s="17">
        <v>0</v>
      </c>
      <c r="AJ92" s="17">
        <v>0</v>
      </c>
      <c r="AK92" s="17">
        <v>0</v>
      </c>
      <c r="AL92" s="17">
        <v>0</v>
      </c>
      <c r="AM92" s="48">
        <v>0</v>
      </c>
      <c r="AN92" s="67">
        <f t="shared" si="576"/>
        <v>0</v>
      </c>
      <c r="AO92" s="67">
        <f t="shared" si="577"/>
        <v>0</v>
      </c>
      <c r="AP92" s="67">
        <f t="shared" si="578"/>
        <v>0</v>
      </c>
      <c r="AQ92" s="67">
        <f t="shared" si="579"/>
        <v>0</v>
      </c>
      <c r="AR92" s="67">
        <f t="shared" si="580"/>
        <v>0</v>
      </c>
      <c r="AS92" s="67">
        <f t="shared" si="581"/>
        <v>0</v>
      </c>
      <c r="AT92" s="68">
        <f t="shared" si="582"/>
        <v>0</v>
      </c>
      <c r="AU92" s="17">
        <v>0</v>
      </c>
      <c r="AV92" s="17">
        <v>0</v>
      </c>
      <c r="AW92" s="17">
        <v>0</v>
      </c>
      <c r="AX92" s="17">
        <v>0</v>
      </c>
      <c r="AY92" s="17">
        <v>0</v>
      </c>
      <c r="AZ92" s="17">
        <v>0</v>
      </c>
      <c r="BA92" s="48">
        <v>0</v>
      </c>
      <c r="BB92" s="17">
        <v>0</v>
      </c>
      <c r="BC92" s="17">
        <v>0</v>
      </c>
      <c r="BD92" s="17">
        <v>0</v>
      </c>
      <c r="BE92" s="17">
        <v>0</v>
      </c>
      <c r="BF92" s="17">
        <v>0</v>
      </c>
      <c r="BG92" s="17">
        <v>0</v>
      </c>
      <c r="BH92" s="17">
        <v>0</v>
      </c>
      <c r="BI92" s="17">
        <v>0</v>
      </c>
      <c r="BJ92" s="17">
        <v>0</v>
      </c>
      <c r="BK92" s="17">
        <v>0</v>
      </c>
      <c r="BL92" s="17">
        <v>0</v>
      </c>
      <c r="BM92" s="17">
        <v>0</v>
      </c>
      <c r="BN92" s="17">
        <v>0</v>
      </c>
      <c r="BO92" s="48">
        <v>0</v>
      </c>
      <c r="BP92" s="17">
        <v>0</v>
      </c>
      <c r="BQ92" s="17">
        <v>0</v>
      </c>
      <c r="BR92" s="17">
        <v>0</v>
      </c>
      <c r="BS92" s="17">
        <v>0</v>
      </c>
      <c r="BT92" s="17">
        <v>0</v>
      </c>
      <c r="BU92" s="17">
        <v>0</v>
      </c>
      <c r="BV92" s="17">
        <v>0</v>
      </c>
      <c r="BW92" s="69">
        <f t="shared" si="583"/>
        <v>0</v>
      </c>
      <c r="BX92" s="70">
        <f t="shared" si="584"/>
        <v>0</v>
      </c>
      <c r="BY92" s="69">
        <f t="shared" si="585"/>
        <v>0</v>
      </c>
      <c r="BZ92" s="70">
        <f t="shared" si="586"/>
        <v>0</v>
      </c>
      <c r="CA92" s="127" t="s">
        <v>516</v>
      </c>
    </row>
    <row r="93" spans="1:79" s="130" customFormat="1" ht="47.25">
      <c r="A93" s="14" t="s">
        <v>318</v>
      </c>
      <c r="B93" s="24" t="s">
        <v>532</v>
      </c>
      <c r="C93" s="46" t="s">
        <v>319</v>
      </c>
      <c r="D93" s="46">
        <v>4.0199999999999996</v>
      </c>
      <c r="E93" s="67">
        <f t="shared" si="600"/>
        <v>0</v>
      </c>
      <c r="F93" s="183">
        <f t="shared" si="601"/>
        <v>1.9339999999999999</v>
      </c>
      <c r="G93" s="67">
        <f t="shared" si="602"/>
        <v>0</v>
      </c>
      <c r="H93" s="67">
        <f t="shared" si="603"/>
        <v>0</v>
      </c>
      <c r="I93" s="67">
        <f t="shared" si="604"/>
        <v>0</v>
      </c>
      <c r="J93" s="67">
        <f t="shared" si="605"/>
        <v>0</v>
      </c>
      <c r="K93" s="184">
        <f t="shared" si="606"/>
        <v>4</v>
      </c>
      <c r="L93" s="17">
        <v>0</v>
      </c>
      <c r="M93" s="17">
        <v>0</v>
      </c>
      <c r="N93" s="17">
        <v>0</v>
      </c>
      <c r="O93" s="17">
        <v>0</v>
      </c>
      <c r="P93" s="17">
        <v>0</v>
      </c>
      <c r="Q93" s="17">
        <v>0</v>
      </c>
      <c r="R93" s="48">
        <v>0</v>
      </c>
      <c r="S93" s="17">
        <v>0</v>
      </c>
      <c r="T93" s="17">
        <v>0</v>
      </c>
      <c r="U93" s="17">
        <v>0</v>
      </c>
      <c r="V93" s="17">
        <v>0</v>
      </c>
      <c r="W93" s="17">
        <v>0</v>
      </c>
      <c r="X93" s="17">
        <v>0</v>
      </c>
      <c r="Y93" s="17">
        <v>0</v>
      </c>
      <c r="Z93" s="17">
        <v>0</v>
      </c>
      <c r="AA93" s="183">
        <v>1.9339999999999999</v>
      </c>
      <c r="AB93" s="17">
        <v>0</v>
      </c>
      <c r="AC93" s="17">
        <v>0</v>
      </c>
      <c r="AD93" s="17">
        <v>0</v>
      </c>
      <c r="AE93" s="17">
        <v>0</v>
      </c>
      <c r="AF93" s="184">
        <v>4</v>
      </c>
      <c r="AG93" s="17">
        <v>0</v>
      </c>
      <c r="AH93" s="46">
        <v>0</v>
      </c>
      <c r="AI93" s="17">
        <v>0</v>
      </c>
      <c r="AJ93" s="17">
        <v>0</v>
      </c>
      <c r="AK93" s="17">
        <v>0</v>
      </c>
      <c r="AL93" s="17">
        <v>0</v>
      </c>
      <c r="AM93" s="48">
        <v>0</v>
      </c>
      <c r="AN93" s="67">
        <f t="shared" si="576"/>
        <v>0</v>
      </c>
      <c r="AO93" s="67">
        <f t="shared" si="577"/>
        <v>0</v>
      </c>
      <c r="AP93" s="67">
        <f t="shared" si="578"/>
        <v>0</v>
      </c>
      <c r="AQ93" s="67">
        <f t="shared" si="579"/>
        <v>0</v>
      </c>
      <c r="AR93" s="67">
        <f t="shared" si="580"/>
        <v>0</v>
      </c>
      <c r="AS93" s="67">
        <f t="shared" si="581"/>
        <v>0</v>
      </c>
      <c r="AT93" s="68">
        <f t="shared" si="582"/>
        <v>0</v>
      </c>
      <c r="AU93" s="17">
        <v>0</v>
      </c>
      <c r="AV93" s="17">
        <v>0</v>
      </c>
      <c r="AW93" s="17">
        <v>0</v>
      </c>
      <c r="AX93" s="17">
        <v>0</v>
      </c>
      <c r="AY93" s="17">
        <v>0</v>
      </c>
      <c r="AZ93" s="17">
        <v>0</v>
      </c>
      <c r="BA93" s="48">
        <v>0</v>
      </c>
      <c r="BB93" s="17">
        <v>0</v>
      </c>
      <c r="BC93" s="17">
        <v>0</v>
      </c>
      <c r="BD93" s="17">
        <v>0</v>
      </c>
      <c r="BE93" s="17">
        <v>0</v>
      </c>
      <c r="BF93" s="17">
        <v>0</v>
      </c>
      <c r="BG93" s="17">
        <v>0</v>
      </c>
      <c r="BH93" s="17">
        <v>0</v>
      </c>
      <c r="BI93" s="17">
        <v>0</v>
      </c>
      <c r="BJ93" s="17">
        <v>0</v>
      </c>
      <c r="BK93" s="17">
        <v>0</v>
      </c>
      <c r="BL93" s="17">
        <v>0</v>
      </c>
      <c r="BM93" s="17">
        <v>0</v>
      </c>
      <c r="BN93" s="17">
        <v>0</v>
      </c>
      <c r="BO93" s="48">
        <v>0</v>
      </c>
      <c r="BP93" s="17">
        <v>0</v>
      </c>
      <c r="BQ93" s="17">
        <v>0</v>
      </c>
      <c r="BR93" s="17">
        <v>0</v>
      </c>
      <c r="BS93" s="17">
        <v>0</v>
      </c>
      <c r="BT93" s="17">
        <v>0</v>
      </c>
      <c r="BU93" s="17">
        <v>0</v>
      </c>
      <c r="BV93" s="17">
        <v>0</v>
      </c>
      <c r="BW93" s="69">
        <f t="shared" si="583"/>
        <v>0</v>
      </c>
      <c r="BX93" s="70">
        <f t="shared" si="584"/>
        <v>0</v>
      </c>
      <c r="BY93" s="69">
        <f t="shared" si="585"/>
        <v>-1.9339999999999999</v>
      </c>
      <c r="BZ93" s="70">
        <f t="shared" si="586"/>
        <v>-1</v>
      </c>
      <c r="CA93" s="127" t="s">
        <v>520</v>
      </c>
    </row>
    <row r="94" spans="1:79" ht="31.5">
      <c r="A94" s="14" t="s">
        <v>320</v>
      </c>
      <c r="B94" s="19" t="s">
        <v>474</v>
      </c>
      <c r="C94" s="16" t="s">
        <v>147</v>
      </c>
      <c r="D94" s="46">
        <v>1.867</v>
      </c>
      <c r="E94" s="67">
        <f t="shared" si="600"/>
        <v>0</v>
      </c>
      <c r="F94" s="67">
        <f t="shared" si="601"/>
        <v>0</v>
      </c>
      <c r="G94" s="67">
        <f t="shared" si="602"/>
        <v>0</v>
      </c>
      <c r="H94" s="67">
        <f t="shared" si="603"/>
        <v>0</v>
      </c>
      <c r="I94" s="67">
        <f t="shared" si="604"/>
        <v>0</v>
      </c>
      <c r="J94" s="67">
        <f t="shared" si="605"/>
        <v>0</v>
      </c>
      <c r="K94" s="68">
        <f t="shared" si="606"/>
        <v>0</v>
      </c>
      <c r="L94" s="17">
        <v>0</v>
      </c>
      <c r="M94" s="17">
        <v>0</v>
      </c>
      <c r="N94" s="17">
        <v>0</v>
      </c>
      <c r="O94" s="17">
        <v>0</v>
      </c>
      <c r="P94" s="17">
        <v>0</v>
      </c>
      <c r="Q94" s="17">
        <v>0</v>
      </c>
      <c r="R94" s="48">
        <v>0</v>
      </c>
      <c r="S94" s="17">
        <v>0</v>
      </c>
      <c r="T94" s="17">
        <v>0</v>
      </c>
      <c r="U94" s="17">
        <v>0</v>
      </c>
      <c r="V94" s="17">
        <v>0</v>
      </c>
      <c r="W94" s="17">
        <v>0</v>
      </c>
      <c r="X94" s="17">
        <v>0</v>
      </c>
      <c r="Y94" s="17">
        <v>0</v>
      </c>
      <c r="Z94" s="17">
        <v>0</v>
      </c>
      <c r="AA94" s="17">
        <v>0</v>
      </c>
      <c r="AB94" s="17">
        <v>0</v>
      </c>
      <c r="AC94" s="17">
        <v>0</v>
      </c>
      <c r="AD94" s="17">
        <v>0</v>
      </c>
      <c r="AE94" s="17">
        <v>0</v>
      </c>
      <c r="AF94" s="48">
        <v>0</v>
      </c>
      <c r="AG94" s="17">
        <v>0</v>
      </c>
      <c r="AH94" s="17">
        <v>0</v>
      </c>
      <c r="AI94" s="17">
        <v>0</v>
      </c>
      <c r="AJ94" s="17">
        <v>0</v>
      </c>
      <c r="AK94" s="17">
        <v>0</v>
      </c>
      <c r="AL94" s="17">
        <v>0</v>
      </c>
      <c r="AM94" s="48">
        <v>0</v>
      </c>
      <c r="AN94" s="67">
        <f t="shared" si="576"/>
        <v>0</v>
      </c>
      <c r="AO94" s="67">
        <f t="shared" si="577"/>
        <v>0</v>
      </c>
      <c r="AP94" s="67">
        <f t="shared" si="578"/>
        <v>0</v>
      </c>
      <c r="AQ94" s="67">
        <f t="shared" si="579"/>
        <v>0</v>
      </c>
      <c r="AR94" s="67">
        <f t="shared" si="580"/>
        <v>0</v>
      </c>
      <c r="AS94" s="67">
        <f t="shared" si="581"/>
        <v>0</v>
      </c>
      <c r="AT94" s="68">
        <f t="shared" si="582"/>
        <v>0</v>
      </c>
      <c r="AU94" s="17">
        <v>0</v>
      </c>
      <c r="AV94" s="17">
        <v>0</v>
      </c>
      <c r="AW94" s="17">
        <v>0</v>
      </c>
      <c r="AX94" s="17">
        <v>0</v>
      </c>
      <c r="AY94" s="17">
        <v>0</v>
      </c>
      <c r="AZ94" s="17">
        <v>0</v>
      </c>
      <c r="BA94" s="48">
        <v>0</v>
      </c>
      <c r="BB94" s="17">
        <v>0</v>
      </c>
      <c r="BC94" s="17">
        <v>0</v>
      </c>
      <c r="BD94" s="17">
        <v>0</v>
      </c>
      <c r="BE94" s="17">
        <v>0</v>
      </c>
      <c r="BF94" s="17">
        <v>0</v>
      </c>
      <c r="BG94" s="17">
        <v>0</v>
      </c>
      <c r="BH94" s="17">
        <v>0</v>
      </c>
      <c r="BI94" s="17">
        <v>0</v>
      </c>
      <c r="BJ94" s="17">
        <v>0</v>
      </c>
      <c r="BK94" s="17">
        <v>0</v>
      </c>
      <c r="BL94" s="17">
        <v>0</v>
      </c>
      <c r="BM94" s="17">
        <v>0</v>
      </c>
      <c r="BN94" s="17">
        <v>0</v>
      </c>
      <c r="BO94" s="48">
        <v>0</v>
      </c>
      <c r="BP94" s="17">
        <v>0</v>
      </c>
      <c r="BQ94" s="17">
        <v>0</v>
      </c>
      <c r="BR94" s="17">
        <v>0</v>
      </c>
      <c r="BS94" s="17">
        <v>0</v>
      </c>
      <c r="BT94" s="17">
        <v>0</v>
      </c>
      <c r="BU94" s="17">
        <v>0</v>
      </c>
      <c r="BV94" s="17">
        <v>0</v>
      </c>
      <c r="BW94" s="69">
        <f t="shared" si="583"/>
        <v>0</v>
      </c>
      <c r="BX94" s="70">
        <f t="shared" si="584"/>
        <v>0</v>
      </c>
      <c r="BY94" s="69">
        <f t="shared" si="585"/>
        <v>0</v>
      </c>
      <c r="BZ94" s="70">
        <f t="shared" si="586"/>
        <v>0</v>
      </c>
      <c r="CA94" s="127" t="s">
        <v>516</v>
      </c>
    </row>
    <row r="95" spans="1:79" ht="47.25">
      <c r="A95" s="14" t="s">
        <v>321</v>
      </c>
      <c r="B95" s="19" t="s">
        <v>475</v>
      </c>
      <c r="C95" s="16" t="s">
        <v>148</v>
      </c>
      <c r="D95" s="46">
        <v>0</v>
      </c>
      <c r="E95" s="67">
        <f t="shared" si="600"/>
        <v>0</v>
      </c>
      <c r="F95" s="67">
        <f t="shared" si="601"/>
        <v>0</v>
      </c>
      <c r="G95" s="67">
        <f t="shared" si="602"/>
        <v>0</v>
      </c>
      <c r="H95" s="67">
        <f t="shared" si="603"/>
        <v>0</v>
      </c>
      <c r="I95" s="67">
        <f t="shared" si="604"/>
        <v>0</v>
      </c>
      <c r="J95" s="67">
        <f t="shared" si="605"/>
        <v>0</v>
      </c>
      <c r="K95" s="68">
        <f t="shared" si="606"/>
        <v>0</v>
      </c>
      <c r="L95" s="17">
        <v>0</v>
      </c>
      <c r="M95" s="17">
        <v>0</v>
      </c>
      <c r="N95" s="17">
        <v>0</v>
      </c>
      <c r="O95" s="17">
        <v>0</v>
      </c>
      <c r="P95" s="17">
        <v>0</v>
      </c>
      <c r="Q95" s="17">
        <v>0</v>
      </c>
      <c r="R95" s="48">
        <v>0</v>
      </c>
      <c r="S95" s="17">
        <v>0</v>
      </c>
      <c r="T95" s="17">
        <v>0</v>
      </c>
      <c r="U95" s="17">
        <v>0</v>
      </c>
      <c r="V95" s="17">
        <v>0</v>
      </c>
      <c r="W95" s="17">
        <v>0</v>
      </c>
      <c r="X95" s="17">
        <v>0</v>
      </c>
      <c r="Y95" s="17">
        <v>0</v>
      </c>
      <c r="Z95" s="17">
        <v>0</v>
      </c>
      <c r="AA95" s="17">
        <v>0</v>
      </c>
      <c r="AB95" s="17">
        <v>0</v>
      </c>
      <c r="AC95" s="17">
        <v>0</v>
      </c>
      <c r="AD95" s="17">
        <v>0</v>
      </c>
      <c r="AE95" s="17">
        <v>0</v>
      </c>
      <c r="AF95" s="48">
        <v>0</v>
      </c>
      <c r="AG95" s="17">
        <v>0</v>
      </c>
      <c r="AH95" s="17">
        <v>0</v>
      </c>
      <c r="AI95" s="17">
        <v>0</v>
      </c>
      <c r="AJ95" s="17">
        <v>0</v>
      </c>
      <c r="AK95" s="17">
        <v>0</v>
      </c>
      <c r="AL95" s="17">
        <v>0</v>
      </c>
      <c r="AM95" s="48">
        <v>0</v>
      </c>
      <c r="AN95" s="67">
        <f t="shared" si="576"/>
        <v>0</v>
      </c>
      <c r="AO95" s="67">
        <f t="shared" si="577"/>
        <v>0</v>
      </c>
      <c r="AP95" s="67">
        <f t="shared" si="578"/>
        <v>0</v>
      </c>
      <c r="AQ95" s="67">
        <f t="shared" si="579"/>
        <v>0</v>
      </c>
      <c r="AR95" s="67">
        <f t="shared" si="580"/>
        <v>0</v>
      </c>
      <c r="AS95" s="67">
        <f t="shared" si="581"/>
        <v>0</v>
      </c>
      <c r="AT95" s="68">
        <f t="shared" si="582"/>
        <v>0</v>
      </c>
      <c r="AU95" s="17">
        <v>0</v>
      </c>
      <c r="AV95" s="17">
        <v>0</v>
      </c>
      <c r="AW95" s="17">
        <v>0</v>
      </c>
      <c r="AX95" s="17">
        <v>0</v>
      </c>
      <c r="AY95" s="17">
        <v>0</v>
      </c>
      <c r="AZ95" s="17">
        <v>0</v>
      </c>
      <c r="BA95" s="48">
        <v>0</v>
      </c>
      <c r="BB95" s="17">
        <v>0</v>
      </c>
      <c r="BC95" s="17">
        <v>0</v>
      </c>
      <c r="BD95" s="17">
        <v>0</v>
      </c>
      <c r="BE95" s="17">
        <v>0</v>
      </c>
      <c r="BF95" s="17">
        <v>0</v>
      </c>
      <c r="BG95" s="17">
        <v>0</v>
      </c>
      <c r="BH95" s="17">
        <v>0</v>
      </c>
      <c r="BI95" s="17">
        <v>0</v>
      </c>
      <c r="BJ95" s="17">
        <v>0</v>
      </c>
      <c r="BK95" s="17">
        <v>0</v>
      </c>
      <c r="BL95" s="17">
        <v>0</v>
      </c>
      <c r="BM95" s="17">
        <v>0</v>
      </c>
      <c r="BN95" s="17">
        <v>0</v>
      </c>
      <c r="BO95" s="48">
        <v>0</v>
      </c>
      <c r="BP95" s="17">
        <v>0</v>
      </c>
      <c r="BQ95" s="17">
        <v>0</v>
      </c>
      <c r="BR95" s="17">
        <v>0</v>
      </c>
      <c r="BS95" s="17">
        <v>0</v>
      </c>
      <c r="BT95" s="17">
        <v>0</v>
      </c>
      <c r="BU95" s="17">
        <v>0</v>
      </c>
      <c r="BV95" s="17">
        <v>0</v>
      </c>
      <c r="BW95" s="69">
        <f t="shared" si="583"/>
        <v>0</v>
      </c>
      <c r="BX95" s="70">
        <f t="shared" si="584"/>
        <v>0</v>
      </c>
      <c r="BY95" s="69">
        <f t="shared" si="585"/>
        <v>0</v>
      </c>
      <c r="BZ95" s="70">
        <f t="shared" si="586"/>
        <v>0</v>
      </c>
      <c r="CA95" s="127" t="s">
        <v>518</v>
      </c>
    </row>
    <row r="96" spans="1:79" ht="31.5">
      <c r="A96" s="14" t="s">
        <v>322</v>
      </c>
      <c r="B96" s="19" t="s">
        <v>476</v>
      </c>
      <c r="C96" s="16" t="s">
        <v>149</v>
      </c>
      <c r="D96" s="46">
        <v>1.048</v>
      </c>
      <c r="E96" s="67">
        <f t="shared" si="600"/>
        <v>0</v>
      </c>
      <c r="F96" s="67">
        <f t="shared" si="601"/>
        <v>0</v>
      </c>
      <c r="G96" s="67">
        <f t="shared" si="602"/>
        <v>0</v>
      </c>
      <c r="H96" s="67">
        <f t="shared" si="603"/>
        <v>0</v>
      </c>
      <c r="I96" s="67">
        <f t="shared" si="604"/>
        <v>0</v>
      </c>
      <c r="J96" s="67">
        <f t="shared" si="605"/>
        <v>0</v>
      </c>
      <c r="K96" s="68">
        <f t="shared" si="606"/>
        <v>0</v>
      </c>
      <c r="L96" s="17">
        <v>0</v>
      </c>
      <c r="M96" s="17">
        <v>0</v>
      </c>
      <c r="N96" s="17">
        <v>0</v>
      </c>
      <c r="O96" s="17">
        <v>0</v>
      </c>
      <c r="P96" s="17">
        <v>0</v>
      </c>
      <c r="Q96" s="17">
        <v>0</v>
      </c>
      <c r="R96" s="48">
        <v>0</v>
      </c>
      <c r="S96" s="17">
        <v>0</v>
      </c>
      <c r="T96" s="17">
        <v>0</v>
      </c>
      <c r="U96" s="17">
        <v>0</v>
      </c>
      <c r="V96" s="17">
        <v>0</v>
      </c>
      <c r="W96" s="17">
        <v>0</v>
      </c>
      <c r="X96" s="17">
        <v>0</v>
      </c>
      <c r="Y96" s="17">
        <v>0</v>
      </c>
      <c r="Z96" s="17">
        <v>0</v>
      </c>
      <c r="AA96" s="17">
        <v>0</v>
      </c>
      <c r="AB96" s="17">
        <v>0</v>
      </c>
      <c r="AC96" s="17">
        <v>0</v>
      </c>
      <c r="AD96" s="17">
        <v>0</v>
      </c>
      <c r="AE96" s="17">
        <v>0</v>
      </c>
      <c r="AF96" s="48">
        <v>0</v>
      </c>
      <c r="AG96" s="17">
        <v>0</v>
      </c>
      <c r="AH96" s="17">
        <v>0</v>
      </c>
      <c r="AI96" s="17">
        <v>0</v>
      </c>
      <c r="AJ96" s="17">
        <v>0</v>
      </c>
      <c r="AK96" s="17">
        <v>0</v>
      </c>
      <c r="AL96" s="17">
        <v>0</v>
      </c>
      <c r="AM96" s="95">
        <v>0</v>
      </c>
      <c r="AN96" s="67">
        <f t="shared" si="576"/>
        <v>0</v>
      </c>
      <c r="AO96" s="67">
        <f t="shared" si="577"/>
        <v>0</v>
      </c>
      <c r="AP96" s="67">
        <f t="shared" si="578"/>
        <v>0</v>
      </c>
      <c r="AQ96" s="67">
        <f t="shared" si="579"/>
        <v>0</v>
      </c>
      <c r="AR96" s="67">
        <f t="shared" si="580"/>
        <v>0</v>
      </c>
      <c r="AS96" s="67">
        <f t="shared" si="581"/>
        <v>0</v>
      </c>
      <c r="AT96" s="68">
        <f t="shared" si="582"/>
        <v>0</v>
      </c>
      <c r="AU96" s="17">
        <v>0</v>
      </c>
      <c r="AV96" s="17">
        <v>0</v>
      </c>
      <c r="AW96" s="17">
        <v>0</v>
      </c>
      <c r="AX96" s="17">
        <v>0</v>
      </c>
      <c r="AY96" s="17">
        <v>0</v>
      </c>
      <c r="AZ96" s="17">
        <v>0</v>
      </c>
      <c r="BA96" s="48">
        <v>0</v>
      </c>
      <c r="BB96" s="17">
        <v>0</v>
      </c>
      <c r="BC96" s="17">
        <v>0</v>
      </c>
      <c r="BD96" s="17">
        <v>0</v>
      </c>
      <c r="BE96" s="17">
        <v>0</v>
      </c>
      <c r="BF96" s="17">
        <v>0</v>
      </c>
      <c r="BG96" s="17">
        <v>0</v>
      </c>
      <c r="BH96" s="17">
        <v>0</v>
      </c>
      <c r="BI96" s="17">
        <v>0</v>
      </c>
      <c r="BJ96" s="17">
        <v>0</v>
      </c>
      <c r="BK96" s="17">
        <v>0</v>
      </c>
      <c r="BL96" s="17">
        <v>0</v>
      </c>
      <c r="BM96" s="17">
        <v>0</v>
      </c>
      <c r="BN96" s="17">
        <v>0</v>
      </c>
      <c r="BO96" s="48">
        <v>0</v>
      </c>
      <c r="BP96" s="17">
        <v>0</v>
      </c>
      <c r="BQ96" s="17">
        <v>0</v>
      </c>
      <c r="BR96" s="17">
        <v>0</v>
      </c>
      <c r="BS96" s="17">
        <v>0</v>
      </c>
      <c r="BT96" s="17">
        <v>0</v>
      </c>
      <c r="BU96" s="17">
        <v>0</v>
      </c>
      <c r="BV96" s="17">
        <v>0</v>
      </c>
      <c r="BW96" s="69">
        <f t="shared" si="583"/>
        <v>0</v>
      </c>
      <c r="BX96" s="70">
        <f t="shared" si="584"/>
        <v>0</v>
      </c>
      <c r="BY96" s="69">
        <f t="shared" si="585"/>
        <v>0</v>
      </c>
      <c r="BZ96" s="70">
        <f t="shared" si="586"/>
        <v>0</v>
      </c>
      <c r="CA96" s="127" t="s">
        <v>515</v>
      </c>
    </row>
    <row r="97" spans="1:79" ht="47.25">
      <c r="A97" s="14" t="s">
        <v>323</v>
      </c>
      <c r="B97" s="19" t="s">
        <v>477</v>
      </c>
      <c r="C97" s="16" t="s">
        <v>150</v>
      </c>
      <c r="D97" s="46">
        <v>1.8819999999999999</v>
      </c>
      <c r="E97" s="67">
        <f t="shared" si="600"/>
        <v>0</v>
      </c>
      <c r="F97" s="67">
        <f t="shared" si="601"/>
        <v>0</v>
      </c>
      <c r="G97" s="67">
        <f t="shared" si="602"/>
        <v>0</v>
      </c>
      <c r="H97" s="67">
        <f t="shared" si="603"/>
        <v>0</v>
      </c>
      <c r="I97" s="67">
        <f t="shared" si="604"/>
        <v>0</v>
      </c>
      <c r="J97" s="67">
        <f t="shared" si="605"/>
        <v>0</v>
      </c>
      <c r="K97" s="68">
        <f t="shared" si="606"/>
        <v>0</v>
      </c>
      <c r="L97" s="17">
        <v>0</v>
      </c>
      <c r="M97" s="17">
        <v>0</v>
      </c>
      <c r="N97" s="17">
        <v>0</v>
      </c>
      <c r="O97" s="17">
        <v>0</v>
      </c>
      <c r="P97" s="17">
        <v>0</v>
      </c>
      <c r="Q97" s="17">
        <v>0</v>
      </c>
      <c r="R97" s="48">
        <v>0</v>
      </c>
      <c r="S97" s="17">
        <v>0</v>
      </c>
      <c r="T97" s="17">
        <v>0</v>
      </c>
      <c r="U97" s="17">
        <v>0</v>
      </c>
      <c r="V97" s="17">
        <v>0</v>
      </c>
      <c r="W97" s="17">
        <v>0</v>
      </c>
      <c r="X97" s="17">
        <v>0</v>
      </c>
      <c r="Y97" s="17">
        <v>0</v>
      </c>
      <c r="Z97" s="17">
        <v>0</v>
      </c>
      <c r="AA97" s="17">
        <v>0</v>
      </c>
      <c r="AB97" s="17">
        <v>0</v>
      </c>
      <c r="AC97" s="17">
        <v>0</v>
      </c>
      <c r="AD97" s="17">
        <v>0</v>
      </c>
      <c r="AE97" s="17">
        <v>0</v>
      </c>
      <c r="AF97" s="48">
        <v>0</v>
      </c>
      <c r="AG97" s="17">
        <v>0</v>
      </c>
      <c r="AH97" s="17">
        <v>0</v>
      </c>
      <c r="AI97" s="17">
        <v>0</v>
      </c>
      <c r="AJ97" s="17">
        <v>0</v>
      </c>
      <c r="AK97" s="17">
        <v>0</v>
      </c>
      <c r="AL97" s="17">
        <v>0</v>
      </c>
      <c r="AM97" s="48">
        <v>0</v>
      </c>
      <c r="AN97" s="67">
        <f t="shared" si="576"/>
        <v>0</v>
      </c>
      <c r="AO97" s="67">
        <f t="shared" si="577"/>
        <v>0</v>
      </c>
      <c r="AP97" s="67">
        <f t="shared" si="578"/>
        <v>0</v>
      </c>
      <c r="AQ97" s="67">
        <f t="shared" si="579"/>
        <v>0</v>
      </c>
      <c r="AR97" s="67">
        <f t="shared" si="580"/>
        <v>0</v>
      </c>
      <c r="AS97" s="67">
        <f t="shared" si="581"/>
        <v>0</v>
      </c>
      <c r="AT97" s="68">
        <f t="shared" si="582"/>
        <v>0</v>
      </c>
      <c r="AU97" s="17">
        <v>0</v>
      </c>
      <c r="AV97" s="17">
        <v>0</v>
      </c>
      <c r="AW97" s="17">
        <v>0</v>
      </c>
      <c r="AX97" s="17">
        <v>0</v>
      </c>
      <c r="AY97" s="17">
        <v>0</v>
      </c>
      <c r="AZ97" s="17">
        <v>0</v>
      </c>
      <c r="BA97" s="48">
        <v>0</v>
      </c>
      <c r="BB97" s="17">
        <v>0</v>
      </c>
      <c r="BC97" s="17">
        <v>0</v>
      </c>
      <c r="BD97" s="17">
        <v>0</v>
      </c>
      <c r="BE97" s="17">
        <v>0</v>
      </c>
      <c r="BF97" s="17">
        <v>0</v>
      </c>
      <c r="BG97" s="17">
        <v>0</v>
      </c>
      <c r="BH97" s="17">
        <v>0</v>
      </c>
      <c r="BI97" s="17">
        <v>0</v>
      </c>
      <c r="BJ97" s="17">
        <v>0</v>
      </c>
      <c r="BK97" s="17">
        <v>0</v>
      </c>
      <c r="BL97" s="17">
        <v>0</v>
      </c>
      <c r="BM97" s="17">
        <v>0</v>
      </c>
      <c r="BN97" s="17">
        <v>0</v>
      </c>
      <c r="BO97" s="48">
        <v>0</v>
      </c>
      <c r="BP97" s="17">
        <v>0</v>
      </c>
      <c r="BQ97" s="17">
        <v>0</v>
      </c>
      <c r="BR97" s="17">
        <v>0</v>
      </c>
      <c r="BS97" s="17">
        <v>0</v>
      </c>
      <c r="BT97" s="17">
        <v>0</v>
      </c>
      <c r="BU97" s="17">
        <v>0</v>
      </c>
      <c r="BV97" s="17">
        <v>0</v>
      </c>
      <c r="BW97" s="69">
        <f t="shared" si="583"/>
        <v>0</v>
      </c>
      <c r="BX97" s="70">
        <f t="shared" si="584"/>
        <v>0</v>
      </c>
      <c r="BY97" s="69">
        <f t="shared" si="585"/>
        <v>0</v>
      </c>
      <c r="BZ97" s="70">
        <f t="shared" si="586"/>
        <v>0</v>
      </c>
      <c r="CA97" s="127" t="s">
        <v>516</v>
      </c>
    </row>
    <row r="98" spans="1:79" ht="31.5">
      <c r="A98" s="14" t="s">
        <v>324</v>
      </c>
      <c r="B98" s="19" t="s">
        <v>478</v>
      </c>
      <c r="C98" s="16" t="s">
        <v>151</v>
      </c>
      <c r="D98" s="46">
        <v>0.69899999999999995</v>
      </c>
      <c r="E98" s="67">
        <f t="shared" si="600"/>
        <v>0</v>
      </c>
      <c r="F98" s="67">
        <f t="shared" si="601"/>
        <v>0</v>
      </c>
      <c r="G98" s="67">
        <f t="shared" si="602"/>
        <v>0</v>
      </c>
      <c r="H98" s="67">
        <f t="shared" si="603"/>
        <v>0</v>
      </c>
      <c r="I98" s="67">
        <f t="shared" si="604"/>
        <v>0</v>
      </c>
      <c r="J98" s="67">
        <f t="shared" si="605"/>
        <v>0</v>
      </c>
      <c r="K98" s="68">
        <f t="shared" si="606"/>
        <v>0</v>
      </c>
      <c r="L98" s="17">
        <v>0</v>
      </c>
      <c r="M98" s="17">
        <v>0</v>
      </c>
      <c r="N98" s="17">
        <v>0</v>
      </c>
      <c r="O98" s="17">
        <v>0</v>
      </c>
      <c r="P98" s="17">
        <v>0</v>
      </c>
      <c r="Q98" s="17">
        <v>0</v>
      </c>
      <c r="R98" s="48">
        <v>0</v>
      </c>
      <c r="S98" s="17">
        <v>0</v>
      </c>
      <c r="T98" s="17">
        <v>0</v>
      </c>
      <c r="U98" s="17">
        <v>0</v>
      </c>
      <c r="V98" s="17">
        <v>0</v>
      </c>
      <c r="W98" s="17">
        <v>0</v>
      </c>
      <c r="X98" s="17">
        <v>0</v>
      </c>
      <c r="Y98" s="17">
        <v>0</v>
      </c>
      <c r="Z98" s="17">
        <v>0</v>
      </c>
      <c r="AA98" s="17">
        <v>0</v>
      </c>
      <c r="AB98" s="17">
        <v>0</v>
      </c>
      <c r="AC98" s="17">
        <v>0</v>
      </c>
      <c r="AD98" s="17">
        <v>0</v>
      </c>
      <c r="AE98" s="17">
        <v>0</v>
      </c>
      <c r="AF98" s="95">
        <v>0</v>
      </c>
      <c r="AG98" s="17">
        <v>0</v>
      </c>
      <c r="AH98" s="17">
        <v>0</v>
      </c>
      <c r="AI98" s="17">
        <v>0</v>
      </c>
      <c r="AJ98" s="17">
        <v>0</v>
      </c>
      <c r="AK98" s="17">
        <v>0</v>
      </c>
      <c r="AL98" s="17">
        <v>0</v>
      </c>
      <c r="AM98" s="48">
        <v>0</v>
      </c>
      <c r="AN98" s="67">
        <f t="shared" si="576"/>
        <v>0</v>
      </c>
      <c r="AO98" s="67">
        <f t="shared" si="577"/>
        <v>0</v>
      </c>
      <c r="AP98" s="67">
        <f t="shared" si="578"/>
        <v>0</v>
      </c>
      <c r="AQ98" s="67">
        <f t="shared" si="579"/>
        <v>0</v>
      </c>
      <c r="AR98" s="67">
        <f t="shared" si="580"/>
        <v>0</v>
      </c>
      <c r="AS98" s="67">
        <f t="shared" si="581"/>
        <v>0</v>
      </c>
      <c r="AT98" s="68">
        <f t="shared" si="582"/>
        <v>0</v>
      </c>
      <c r="AU98" s="17">
        <v>0</v>
      </c>
      <c r="AV98" s="17">
        <v>0</v>
      </c>
      <c r="AW98" s="17">
        <v>0</v>
      </c>
      <c r="AX98" s="17">
        <v>0</v>
      </c>
      <c r="AY98" s="17">
        <v>0</v>
      </c>
      <c r="AZ98" s="17">
        <v>0</v>
      </c>
      <c r="BA98" s="48">
        <v>0</v>
      </c>
      <c r="BB98" s="17">
        <v>0</v>
      </c>
      <c r="BC98" s="17">
        <v>0</v>
      </c>
      <c r="BD98" s="17">
        <v>0</v>
      </c>
      <c r="BE98" s="17">
        <v>0</v>
      </c>
      <c r="BF98" s="17">
        <v>0</v>
      </c>
      <c r="BG98" s="17">
        <v>0</v>
      </c>
      <c r="BH98" s="17">
        <v>0</v>
      </c>
      <c r="BI98" s="17">
        <v>0</v>
      </c>
      <c r="BJ98" s="17">
        <v>0</v>
      </c>
      <c r="BK98" s="17">
        <v>0</v>
      </c>
      <c r="BL98" s="17">
        <v>0</v>
      </c>
      <c r="BM98" s="17">
        <v>0</v>
      </c>
      <c r="BN98" s="17">
        <v>0</v>
      </c>
      <c r="BO98" s="48">
        <v>0</v>
      </c>
      <c r="BP98" s="17">
        <v>0</v>
      </c>
      <c r="BQ98" s="17">
        <v>0</v>
      </c>
      <c r="BR98" s="17">
        <v>0</v>
      </c>
      <c r="BS98" s="17">
        <v>0</v>
      </c>
      <c r="BT98" s="17">
        <v>0</v>
      </c>
      <c r="BU98" s="17">
        <v>0</v>
      </c>
      <c r="BV98" s="17">
        <v>0</v>
      </c>
      <c r="BW98" s="69">
        <f t="shared" si="583"/>
        <v>0</v>
      </c>
      <c r="BX98" s="70">
        <f t="shared" si="584"/>
        <v>0</v>
      </c>
      <c r="BY98" s="69">
        <f t="shared" si="585"/>
        <v>0</v>
      </c>
      <c r="BZ98" s="70">
        <f t="shared" si="586"/>
        <v>0</v>
      </c>
      <c r="CA98" s="127" t="s">
        <v>515</v>
      </c>
    </row>
    <row r="99" spans="1:79" ht="31.5">
      <c r="A99" s="14" t="s">
        <v>325</v>
      </c>
      <c r="B99" s="24" t="s">
        <v>479</v>
      </c>
      <c r="C99" s="16" t="s">
        <v>152</v>
      </c>
      <c r="D99" s="52">
        <v>0.58399999999999996</v>
      </c>
      <c r="E99" s="67">
        <f t="shared" si="600"/>
        <v>0</v>
      </c>
      <c r="F99" s="67">
        <f t="shared" si="601"/>
        <v>0</v>
      </c>
      <c r="G99" s="67">
        <f t="shared" si="602"/>
        <v>0</v>
      </c>
      <c r="H99" s="67">
        <f t="shared" si="603"/>
        <v>0</v>
      </c>
      <c r="I99" s="67">
        <f t="shared" si="604"/>
        <v>0</v>
      </c>
      <c r="J99" s="67">
        <f t="shared" si="605"/>
        <v>0</v>
      </c>
      <c r="K99" s="68">
        <f t="shared" si="606"/>
        <v>0</v>
      </c>
      <c r="L99" s="17">
        <v>0</v>
      </c>
      <c r="M99" s="17">
        <v>0</v>
      </c>
      <c r="N99" s="17">
        <v>0</v>
      </c>
      <c r="O99" s="17">
        <v>0</v>
      </c>
      <c r="P99" s="17">
        <v>0</v>
      </c>
      <c r="Q99" s="17">
        <v>0</v>
      </c>
      <c r="R99" s="48">
        <v>0</v>
      </c>
      <c r="S99" s="17">
        <v>0</v>
      </c>
      <c r="T99" s="17">
        <v>0</v>
      </c>
      <c r="U99" s="17">
        <v>0</v>
      </c>
      <c r="V99" s="17">
        <v>0</v>
      </c>
      <c r="W99" s="17">
        <v>0</v>
      </c>
      <c r="X99" s="17">
        <v>0</v>
      </c>
      <c r="Y99" s="17">
        <v>0</v>
      </c>
      <c r="Z99" s="17">
        <v>0</v>
      </c>
      <c r="AA99" s="17">
        <v>0</v>
      </c>
      <c r="AB99" s="17">
        <v>0</v>
      </c>
      <c r="AC99" s="17">
        <v>0</v>
      </c>
      <c r="AD99" s="17">
        <v>0</v>
      </c>
      <c r="AE99" s="17">
        <v>0</v>
      </c>
      <c r="AF99" s="48">
        <v>0</v>
      </c>
      <c r="AG99" s="17">
        <v>0</v>
      </c>
      <c r="AH99" s="17">
        <v>0</v>
      </c>
      <c r="AI99" s="17">
        <v>0</v>
      </c>
      <c r="AJ99" s="17">
        <v>0</v>
      </c>
      <c r="AK99" s="17">
        <v>0</v>
      </c>
      <c r="AL99" s="17">
        <v>0</v>
      </c>
      <c r="AM99" s="48">
        <v>0</v>
      </c>
      <c r="AN99" s="67">
        <f t="shared" si="576"/>
        <v>0</v>
      </c>
      <c r="AO99" s="67">
        <f t="shared" si="577"/>
        <v>0</v>
      </c>
      <c r="AP99" s="67">
        <f t="shared" si="578"/>
        <v>0</v>
      </c>
      <c r="AQ99" s="67">
        <f t="shared" si="579"/>
        <v>0</v>
      </c>
      <c r="AR99" s="67">
        <f t="shared" si="580"/>
        <v>0</v>
      </c>
      <c r="AS99" s="67">
        <f t="shared" si="581"/>
        <v>0</v>
      </c>
      <c r="AT99" s="68">
        <f t="shared" si="582"/>
        <v>0</v>
      </c>
      <c r="AU99" s="17">
        <v>0</v>
      </c>
      <c r="AV99" s="17">
        <v>0</v>
      </c>
      <c r="AW99" s="17">
        <v>0</v>
      </c>
      <c r="AX99" s="17">
        <v>0</v>
      </c>
      <c r="AY99" s="17">
        <v>0</v>
      </c>
      <c r="AZ99" s="17">
        <v>0</v>
      </c>
      <c r="BA99" s="48">
        <v>0</v>
      </c>
      <c r="BB99" s="17">
        <v>0</v>
      </c>
      <c r="BC99" s="17">
        <v>0</v>
      </c>
      <c r="BD99" s="17">
        <v>0</v>
      </c>
      <c r="BE99" s="17">
        <v>0</v>
      </c>
      <c r="BF99" s="17">
        <v>0</v>
      </c>
      <c r="BG99" s="17">
        <v>0</v>
      </c>
      <c r="BH99" s="17">
        <v>0</v>
      </c>
      <c r="BI99" s="17">
        <v>0</v>
      </c>
      <c r="BJ99" s="17">
        <v>0</v>
      </c>
      <c r="BK99" s="17">
        <v>0</v>
      </c>
      <c r="BL99" s="17">
        <v>0</v>
      </c>
      <c r="BM99" s="17">
        <v>0</v>
      </c>
      <c r="BN99" s="17">
        <v>0</v>
      </c>
      <c r="BO99" s="48">
        <v>0</v>
      </c>
      <c r="BP99" s="17">
        <v>0</v>
      </c>
      <c r="BQ99" s="17">
        <v>0</v>
      </c>
      <c r="BR99" s="17">
        <v>0</v>
      </c>
      <c r="BS99" s="17">
        <v>0</v>
      </c>
      <c r="BT99" s="17">
        <v>0</v>
      </c>
      <c r="BU99" s="17">
        <v>0</v>
      </c>
      <c r="BV99" s="17">
        <v>0</v>
      </c>
      <c r="BW99" s="69">
        <f t="shared" si="583"/>
        <v>0</v>
      </c>
      <c r="BX99" s="70">
        <f t="shared" si="584"/>
        <v>0</v>
      </c>
      <c r="BY99" s="69">
        <f t="shared" ref="BY99:BY100" si="607">AO99-F99</f>
        <v>0</v>
      </c>
      <c r="BZ99" s="70">
        <f t="shared" ref="BZ99:BZ100" si="608">IF(AO99&gt;0,(IF((SUM(F99)=0), 1,(AO99/SUM(F99)-1))),(IF((SUM(F99)=0), 0,(AO99/SUM(F99)-1))))</f>
        <v>0</v>
      </c>
      <c r="CA99" s="127" t="s">
        <v>519</v>
      </c>
    </row>
    <row r="100" spans="1:79" ht="31.5">
      <c r="A100" s="14" t="s">
        <v>326</v>
      </c>
      <c r="B100" s="24" t="s">
        <v>480</v>
      </c>
      <c r="C100" s="16" t="s">
        <v>153</v>
      </c>
      <c r="D100" s="52">
        <v>0.58399999999999996</v>
      </c>
      <c r="E100" s="67">
        <f t="shared" si="600"/>
        <v>0</v>
      </c>
      <c r="F100" s="67">
        <f t="shared" si="601"/>
        <v>0</v>
      </c>
      <c r="G100" s="67">
        <f t="shared" si="602"/>
        <v>0</v>
      </c>
      <c r="H100" s="67">
        <f t="shared" si="603"/>
        <v>0</v>
      </c>
      <c r="I100" s="67">
        <f t="shared" si="604"/>
        <v>0</v>
      </c>
      <c r="J100" s="67">
        <f t="shared" si="605"/>
        <v>0</v>
      </c>
      <c r="K100" s="68">
        <f t="shared" si="606"/>
        <v>0</v>
      </c>
      <c r="L100" s="17">
        <v>0</v>
      </c>
      <c r="M100" s="17">
        <v>0</v>
      </c>
      <c r="N100" s="17">
        <v>0</v>
      </c>
      <c r="O100" s="17">
        <v>0</v>
      </c>
      <c r="P100" s="17">
        <v>0</v>
      </c>
      <c r="Q100" s="17">
        <v>0</v>
      </c>
      <c r="R100" s="48">
        <v>0</v>
      </c>
      <c r="S100" s="17">
        <v>0</v>
      </c>
      <c r="T100" s="17">
        <v>0</v>
      </c>
      <c r="U100" s="17">
        <v>0</v>
      </c>
      <c r="V100" s="17">
        <v>0</v>
      </c>
      <c r="W100" s="17">
        <v>0</v>
      </c>
      <c r="X100" s="17">
        <v>0</v>
      </c>
      <c r="Y100" s="17">
        <v>0</v>
      </c>
      <c r="Z100" s="17">
        <v>0</v>
      </c>
      <c r="AA100" s="17">
        <v>0</v>
      </c>
      <c r="AB100" s="17">
        <v>0</v>
      </c>
      <c r="AC100" s="17">
        <v>0</v>
      </c>
      <c r="AD100" s="17">
        <v>0</v>
      </c>
      <c r="AE100" s="17">
        <v>0</v>
      </c>
      <c r="AF100" s="48">
        <v>0</v>
      </c>
      <c r="AG100" s="17">
        <v>0</v>
      </c>
      <c r="AH100" s="17">
        <v>0</v>
      </c>
      <c r="AI100" s="17">
        <v>0</v>
      </c>
      <c r="AJ100" s="17">
        <v>0</v>
      </c>
      <c r="AK100" s="17">
        <v>0</v>
      </c>
      <c r="AL100" s="17">
        <v>0</v>
      </c>
      <c r="AM100" s="48">
        <v>0</v>
      </c>
      <c r="AN100" s="67">
        <f t="shared" si="576"/>
        <v>0</v>
      </c>
      <c r="AO100" s="67">
        <f t="shared" si="577"/>
        <v>0</v>
      </c>
      <c r="AP100" s="67">
        <f t="shared" si="578"/>
        <v>0</v>
      </c>
      <c r="AQ100" s="67">
        <f t="shared" si="579"/>
        <v>0</v>
      </c>
      <c r="AR100" s="67">
        <f t="shared" si="580"/>
        <v>0</v>
      </c>
      <c r="AS100" s="67">
        <f t="shared" si="581"/>
        <v>0</v>
      </c>
      <c r="AT100" s="68">
        <f t="shared" si="582"/>
        <v>0</v>
      </c>
      <c r="AU100" s="17">
        <v>0</v>
      </c>
      <c r="AV100" s="17">
        <v>0</v>
      </c>
      <c r="AW100" s="17">
        <v>0</v>
      </c>
      <c r="AX100" s="17">
        <v>0</v>
      </c>
      <c r="AY100" s="17">
        <v>0</v>
      </c>
      <c r="AZ100" s="17">
        <v>0</v>
      </c>
      <c r="BA100" s="48">
        <v>0</v>
      </c>
      <c r="BB100" s="17">
        <v>0</v>
      </c>
      <c r="BC100" s="17">
        <v>0</v>
      </c>
      <c r="BD100" s="17">
        <v>0</v>
      </c>
      <c r="BE100" s="17">
        <v>0</v>
      </c>
      <c r="BF100" s="17">
        <v>0</v>
      </c>
      <c r="BG100" s="17">
        <v>0</v>
      </c>
      <c r="BH100" s="17">
        <v>0</v>
      </c>
      <c r="BI100" s="17">
        <v>0</v>
      </c>
      <c r="BJ100" s="17">
        <v>0</v>
      </c>
      <c r="BK100" s="17">
        <v>0</v>
      </c>
      <c r="BL100" s="17">
        <v>0</v>
      </c>
      <c r="BM100" s="17">
        <v>0</v>
      </c>
      <c r="BN100" s="17">
        <v>0</v>
      </c>
      <c r="BO100" s="48">
        <v>0</v>
      </c>
      <c r="BP100" s="17">
        <v>0</v>
      </c>
      <c r="BQ100" s="17">
        <v>0</v>
      </c>
      <c r="BR100" s="17">
        <v>0</v>
      </c>
      <c r="BS100" s="17">
        <v>0</v>
      </c>
      <c r="BT100" s="17">
        <v>0</v>
      </c>
      <c r="BU100" s="17">
        <v>0</v>
      </c>
      <c r="BV100" s="17">
        <v>0</v>
      </c>
      <c r="BW100" s="69">
        <f t="shared" si="583"/>
        <v>0</v>
      </c>
      <c r="BX100" s="70">
        <f t="shared" si="584"/>
        <v>0</v>
      </c>
      <c r="BY100" s="69">
        <f t="shared" si="607"/>
        <v>0</v>
      </c>
      <c r="BZ100" s="70">
        <f t="shared" si="608"/>
        <v>0</v>
      </c>
      <c r="CA100" s="127" t="s">
        <v>519</v>
      </c>
    </row>
    <row r="101" spans="1:79" ht="31.5">
      <c r="A101" s="14" t="s">
        <v>327</v>
      </c>
      <c r="B101" s="19" t="s">
        <v>481</v>
      </c>
      <c r="C101" s="16" t="s">
        <v>154</v>
      </c>
      <c r="D101" s="46">
        <v>0.499</v>
      </c>
      <c r="E101" s="67">
        <f t="shared" si="600"/>
        <v>0</v>
      </c>
      <c r="F101" s="67">
        <f t="shared" si="601"/>
        <v>0</v>
      </c>
      <c r="G101" s="67">
        <f t="shared" si="602"/>
        <v>0</v>
      </c>
      <c r="H101" s="67">
        <f t="shared" si="603"/>
        <v>0</v>
      </c>
      <c r="I101" s="67">
        <f t="shared" si="604"/>
        <v>0</v>
      </c>
      <c r="J101" s="67">
        <f t="shared" si="605"/>
        <v>0</v>
      </c>
      <c r="K101" s="68">
        <f t="shared" si="606"/>
        <v>0</v>
      </c>
      <c r="L101" s="17">
        <v>0</v>
      </c>
      <c r="M101" s="17">
        <v>0</v>
      </c>
      <c r="N101" s="17">
        <v>0</v>
      </c>
      <c r="O101" s="17">
        <v>0</v>
      </c>
      <c r="P101" s="17">
        <v>0</v>
      </c>
      <c r="Q101" s="17">
        <v>0</v>
      </c>
      <c r="R101" s="48">
        <v>0</v>
      </c>
      <c r="S101" s="17">
        <v>0</v>
      </c>
      <c r="T101" s="17">
        <v>0</v>
      </c>
      <c r="U101" s="17">
        <v>0</v>
      </c>
      <c r="V101" s="17">
        <v>0</v>
      </c>
      <c r="W101" s="17">
        <v>0</v>
      </c>
      <c r="X101" s="17">
        <v>0</v>
      </c>
      <c r="Y101" s="17">
        <v>0</v>
      </c>
      <c r="Z101" s="17">
        <v>0</v>
      </c>
      <c r="AA101" s="17">
        <v>0</v>
      </c>
      <c r="AB101" s="17">
        <v>0</v>
      </c>
      <c r="AC101" s="17">
        <v>0</v>
      </c>
      <c r="AD101" s="17">
        <v>0</v>
      </c>
      <c r="AE101" s="17">
        <v>0</v>
      </c>
      <c r="AF101" s="48">
        <v>0</v>
      </c>
      <c r="AG101" s="17">
        <v>0</v>
      </c>
      <c r="AH101" s="17">
        <v>0</v>
      </c>
      <c r="AI101" s="17">
        <v>0</v>
      </c>
      <c r="AJ101" s="17">
        <v>0</v>
      </c>
      <c r="AK101" s="17">
        <v>0</v>
      </c>
      <c r="AL101" s="17">
        <v>0</v>
      </c>
      <c r="AM101" s="48">
        <v>0</v>
      </c>
      <c r="AN101" s="67">
        <f t="shared" si="576"/>
        <v>0</v>
      </c>
      <c r="AO101" s="67">
        <f t="shared" si="577"/>
        <v>0</v>
      </c>
      <c r="AP101" s="67">
        <f t="shared" si="578"/>
        <v>0</v>
      </c>
      <c r="AQ101" s="67">
        <f t="shared" si="579"/>
        <v>0</v>
      </c>
      <c r="AR101" s="67">
        <f t="shared" si="580"/>
        <v>0</v>
      </c>
      <c r="AS101" s="67">
        <f t="shared" si="581"/>
        <v>0</v>
      </c>
      <c r="AT101" s="68">
        <f t="shared" si="582"/>
        <v>0</v>
      </c>
      <c r="AU101" s="17">
        <v>0</v>
      </c>
      <c r="AV101" s="17">
        <v>0</v>
      </c>
      <c r="AW101" s="17">
        <v>0</v>
      </c>
      <c r="AX101" s="17">
        <v>0</v>
      </c>
      <c r="AY101" s="17">
        <v>0</v>
      </c>
      <c r="AZ101" s="17">
        <v>0</v>
      </c>
      <c r="BA101" s="48">
        <v>0</v>
      </c>
      <c r="BB101" s="17">
        <v>0</v>
      </c>
      <c r="BC101" s="17">
        <v>0</v>
      </c>
      <c r="BD101" s="17">
        <v>0</v>
      </c>
      <c r="BE101" s="17">
        <v>0</v>
      </c>
      <c r="BF101" s="17">
        <v>0</v>
      </c>
      <c r="BG101" s="17">
        <v>0</v>
      </c>
      <c r="BH101" s="17">
        <v>0</v>
      </c>
      <c r="BI101" s="17">
        <v>0</v>
      </c>
      <c r="BJ101" s="17">
        <v>0</v>
      </c>
      <c r="BK101" s="17">
        <v>0</v>
      </c>
      <c r="BL101" s="17">
        <v>0</v>
      </c>
      <c r="BM101" s="17">
        <v>0</v>
      </c>
      <c r="BN101" s="17">
        <v>0</v>
      </c>
      <c r="BO101" s="48">
        <v>0</v>
      </c>
      <c r="BP101" s="17">
        <v>0</v>
      </c>
      <c r="BQ101" s="17">
        <v>0</v>
      </c>
      <c r="BR101" s="17">
        <v>0</v>
      </c>
      <c r="BS101" s="17">
        <v>0</v>
      </c>
      <c r="BT101" s="17">
        <v>0</v>
      </c>
      <c r="BU101" s="17">
        <v>0</v>
      </c>
      <c r="BV101" s="17">
        <v>0</v>
      </c>
      <c r="BW101" s="69">
        <f t="shared" si="583"/>
        <v>0</v>
      </c>
      <c r="BX101" s="70">
        <f t="shared" si="584"/>
        <v>0</v>
      </c>
      <c r="BY101" s="69">
        <f t="shared" si="585"/>
        <v>0</v>
      </c>
      <c r="BZ101" s="70">
        <f t="shared" si="586"/>
        <v>0</v>
      </c>
      <c r="CA101" s="127" t="s">
        <v>515</v>
      </c>
    </row>
    <row r="102" spans="1:79" ht="31.5">
      <c r="A102" s="14" t="s">
        <v>328</v>
      </c>
      <c r="B102" s="24" t="s">
        <v>482</v>
      </c>
      <c r="C102" s="16" t="s">
        <v>155</v>
      </c>
      <c r="D102" s="52">
        <v>0.24399999999999999</v>
      </c>
      <c r="E102" s="67">
        <f t="shared" si="600"/>
        <v>0</v>
      </c>
      <c r="F102" s="67">
        <f t="shared" si="601"/>
        <v>0</v>
      </c>
      <c r="G102" s="67">
        <f t="shared" si="602"/>
        <v>0</v>
      </c>
      <c r="H102" s="67">
        <f t="shared" si="603"/>
        <v>0</v>
      </c>
      <c r="I102" s="67">
        <f t="shared" si="604"/>
        <v>0</v>
      </c>
      <c r="J102" s="67">
        <f t="shared" si="605"/>
        <v>0</v>
      </c>
      <c r="K102" s="68">
        <f t="shared" si="606"/>
        <v>0</v>
      </c>
      <c r="L102" s="17">
        <v>0</v>
      </c>
      <c r="M102" s="17">
        <v>0</v>
      </c>
      <c r="N102" s="17">
        <v>0</v>
      </c>
      <c r="O102" s="17">
        <v>0</v>
      </c>
      <c r="P102" s="17">
        <v>0</v>
      </c>
      <c r="Q102" s="17">
        <v>0</v>
      </c>
      <c r="R102" s="48">
        <v>0</v>
      </c>
      <c r="S102" s="17">
        <v>0</v>
      </c>
      <c r="T102" s="17">
        <v>0</v>
      </c>
      <c r="U102" s="17">
        <v>0</v>
      </c>
      <c r="V102" s="17">
        <v>0</v>
      </c>
      <c r="W102" s="17">
        <v>0</v>
      </c>
      <c r="X102" s="17">
        <v>0</v>
      </c>
      <c r="Y102" s="17">
        <v>0</v>
      </c>
      <c r="Z102" s="17">
        <v>0</v>
      </c>
      <c r="AA102" s="17">
        <v>0</v>
      </c>
      <c r="AB102" s="17">
        <v>0</v>
      </c>
      <c r="AC102" s="17">
        <v>0</v>
      </c>
      <c r="AD102" s="17">
        <v>0</v>
      </c>
      <c r="AE102" s="17">
        <v>0</v>
      </c>
      <c r="AF102" s="48">
        <v>0</v>
      </c>
      <c r="AG102" s="17">
        <v>0</v>
      </c>
      <c r="AH102" s="17">
        <v>0</v>
      </c>
      <c r="AI102" s="17">
        <v>0</v>
      </c>
      <c r="AJ102" s="17">
        <v>0</v>
      </c>
      <c r="AK102" s="17">
        <v>0</v>
      </c>
      <c r="AL102" s="17">
        <v>0</v>
      </c>
      <c r="AM102" s="48">
        <v>0</v>
      </c>
      <c r="AN102" s="67">
        <f t="shared" si="576"/>
        <v>0</v>
      </c>
      <c r="AO102" s="67">
        <f t="shared" si="577"/>
        <v>0</v>
      </c>
      <c r="AP102" s="67">
        <f t="shared" si="578"/>
        <v>0</v>
      </c>
      <c r="AQ102" s="67">
        <f t="shared" si="579"/>
        <v>0</v>
      </c>
      <c r="AR102" s="67">
        <f t="shared" si="580"/>
        <v>0</v>
      </c>
      <c r="AS102" s="67">
        <f t="shared" si="581"/>
        <v>0</v>
      </c>
      <c r="AT102" s="68">
        <f t="shared" si="582"/>
        <v>0</v>
      </c>
      <c r="AU102" s="17">
        <v>0</v>
      </c>
      <c r="AV102" s="17">
        <v>0</v>
      </c>
      <c r="AW102" s="17">
        <v>0</v>
      </c>
      <c r="AX102" s="17">
        <v>0</v>
      </c>
      <c r="AY102" s="17">
        <v>0</v>
      </c>
      <c r="AZ102" s="17">
        <v>0</v>
      </c>
      <c r="BA102" s="48">
        <v>0</v>
      </c>
      <c r="BB102" s="17">
        <v>0</v>
      </c>
      <c r="BC102" s="17">
        <v>0</v>
      </c>
      <c r="BD102" s="17">
        <v>0</v>
      </c>
      <c r="BE102" s="17">
        <v>0</v>
      </c>
      <c r="BF102" s="17">
        <v>0</v>
      </c>
      <c r="BG102" s="17">
        <v>0</v>
      </c>
      <c r="BH102" s="17">
        <v>0</v>
      </c>
      <c r="BI102" s="17">
        <v>0</v>
      </c>
      <c r="BJ102" s="17">
        <v>0</v>
      </c>
      <c r="BK102" s="17">
        <v>0</v>
      </c>
      <c r="BL102" s="17">
        <v>0</v>
      </c>
      <c r="BM102" s="17">
        <v>0</v>
      </c>
      <c r="BN102" s="17">
        <v>0</v>
      </c>
      <c r="BO102" s="48">
        <v>0</v>
      </c>
      <c r="BP102" s="17">
        <v>0</v>
      </c>
      <c r="BQ102" s="17">
        <v>0</v>
      </c>
      <c r="BR102" s="17">
        <v>0</v>
      </c>
      <c r="BS102" s="17">
        <v>0</v>
      </c>
      <c r="BT102" s="17">
        <v>0</v>
      </c>
      <c r="BU102" s="17">
        <v>0</v>
      </c>
      <c r="BV102" s="17">
        <v>0</v>
      </c>
      <c r="BW102" s="69">
        <f t="shared" si="583"/>
        <v>0</v>
      </c>
      <c r="BX102" s="70">
        <f t="shared" si="584"/>
        <v>0</v>
      </c>
      <c r="BY102" s="69">
        <f t="shared" si="585"/>
        <v>0</v>
      </c>
      <c r="BZ102" s="70">
        <f t="shared" si="586"/>
        <v>0</v>
      </c>
      <c r="CA102" s="127" t="s">
        <v>515</v>
      </c>
    </row>
    <row r="103" spans="1:79" ht="31.5">
      <c r="A103" s="14" t="s">
        <v>329</v>
      </c>
      <c r="B103" s="24" t="s">
        <v>483</v>
      </c>
      <c r="C103" s="16" t="s">
        <v>156</v>
      </c>
      <c r="D103" s="52">
        <v>0.67500000000000004</v>
      </c>
      <c r="E103" s="67">
        <f t="shared" si="600"/>
        <v>0</v>
      </c>
      <c r="F103" s="67">
        <f t="shared" si="601"/>
        <v>0</v>
      </c>
      <c r="G103" s="67">
        <f t="shared" si="602"/>
        <v>0</v>
      </c>
      <c r="H103" s="67">
        <f t="shared" si="603"/>
        <v>0</v>
      </c>
      <c r="I103" s="67">
        <f t="shared" si="604"/>
        <v>0</v>
      </c>
      <c r="J103" s="67">
        <f t="shared" si="605"/>
        <v>0</v>
      </c>
      <c r="K103" s="68">
        <f t="shared" si="606"/>
        <v>0</v>
      </c>
      <c r="L103" s="17">
        <v>0</v>
      </c>
      <c r="M103" s="17">
        <v>0</v>
      </c>
      <c r="N103" s="17">
        <v>0</v>
      </c>
      <c r="O103" s="17">
        <v>0</v>
      </c>
      <c r="P103" s="17">
        <v>0</v>
      </c>
      <c r="Q103" s="17">
        <v>0</v>
      </c>
      <c r="R103" s="48">
        <v>0</v>
      </c>
      <c r="S103" s="17">
        <v>0</v>
      </c>
      <c r="T103" s="17">
        <v>0</v>
      </c>
      <c r="U103" s="17">
        <v>0</v>
      </c>
      <c r="V103" s="17">
        <v>0</v>
      </c>
      <c r="W103" s="17">
        <v>0</v>
      </c>
      <c r="X103" s="17">
        <v>0</v>
      </c>
      <c r="Y103" s="17">
        <v>0</v>
      </c>
      <c r="Z103" s="17">
        <v>0</v>
      </c>
      <c r="AA103" s="17">
        <v>0</v>
      </c>
      <c r="AB103" s="17">
        <v>0</v>
      </c>
      <c r="AC103" s="17">
        <v>0</v>
      </c>
      <c r="AD103" s="17">
        <v>0</v>
      </c>
      <c r="AE103" s="17">
        <v>0</v>
      </c>
      <c r="AF103" s="48">
        <v>0</v>
      </c>
      <c r="AG103" s="17">
        <v>0</v>
      </c>
      <c r="AH103" s="17">
        <v>0</v>
      </c>
      <c r="AI103" s="17">
        <v>0</v>
      </c>
      <c r="AJ103" s="17">
        <v>0</v>
      </c>
      <c r="AK103" s="17">
        <v>0</v>
      </c>
      <c r="AL103" s="17">
        <v>0</v>
      </c>
      <c r="AM103" s="48">
        <v>0</v>
      </c>
      <c r="AN103" s="67">
        <f t="shared" si="576"/>
        <v>0</v>
      </c>
      <c r="AO103" s="67">
        <f t="shared" si="577"/>
        <v>0</v>
      </c>
      <c r="AP103" s="67">
        <f t="shared" si="578"/>
        <v>0</v>
      </c>
      <c r="AQ103" s="67">
        <f t="shared" si="579"/>
        <v>0</v>
      </c>
      <c r="AR103" s="67">
        <f t="shared" si="580"/>
        <v>0</v>
      </c>
      <c r="AS103" s="67">
        <f t="shared" si="581"/>
        <v>0</v>
      </c>
      <c r="AT103" s="68">
        <f t="shared" si="582"/>
        <v>0</v>
      </c>
      <c r="AU103" s="17">
        <v>0</v>
      </c>
      <c r="AV103" s="17">
        <v>0</v>
      </c>
      <c r="AW103" s="17">
        <v>0</v>
      </c>
      <c r="AX103" s="17">
        <v>0</v>
      </c>
      <c r="AY103" s="17">
        <v>0</v>
      </c>
      <c r="AZ103" s="17">
        <v>0</v>
      </c>
      <c r="BA103" s="48">
        <v>0</v>
      </c>
      <c r="BB103" s="17">
        <v>0</v>
      </c>
      <c r="BC103" s="17">
        <v>0</v>
      </c>
      <c r="BD103" s="17">
        <v>0</v>
      </c>
      <c r="BE103" s="17">
        <v>0</v>
      </c>
      <c r="BF103" s="17">
        <v>0</v>
      </c>
      <c r="BG103" s="17">
        <v>0</v>
      </c>
      <c r="BH103" s="17">
        <v>0</v>
      </c>
      <c r="BI103" s="17">
        <v>0</v>
      </c>
      <c r="BJ103" s="17">
        <v>0</v>
      </c>
      <c r="BK103" s="17">
        <v>0</v>
      </c>
      <c r="BL103" s="17">
        <v>0</v>
      </c>
      <c r="BM103" s="17">
        <v>0</v>
      </c>
      <c r="BN103" s="17">
        <v>0</v>
      </c>
      <c r="BO103" s="48">
        <v>0</v>
      </c>
      <c r="BP103" s="17">
        <v>0</v>
      </c>
      <c r="BQ103" s="17">
        <v>0</v>
      </c>
      <c r="BR103" s="17">
        <v>0</v>
      </c>
      <c r="BS103" s="17">
        <v>0</v>
      </c>
      <c r="BT103" s="17">
        <v>0</v>
      </c>
      <c r="BU103" s="17">
        <v>0</v>
      </c>
      <c r="BV103" s="17">
        <v>0</v>
      </c>
      <c r="BW103" s="69">
        <f t="shared" si="583"/>
        <v>0</v>
      </c>
      <c r="BX103" s="70">
        <f t="shared" si="584"/>
        <v>0</v>
      </c>
      <c r="BY103" s="69">
        <f t="shared" si="585"/>
        <v>0</v>
      </c>
      <c r="BZ103" s="70">
        <f t="shared" si="586"/>
        <v>0</v>
      </c>
      <c r="CA103" s="127" t="s">
        <v>515</v>
      </c>
    </row>
    <row r="104" spans="1:79" ht="31.5">
      <c r="A104" s="14" t="s">
        <v>330</v>
      </c>
      <c r="B104" s="24" t="s">
        <v>484</v>
      </c>
      <c r="C104" s="16" t="s">
        <v>157</v>
      </c>
      <c r="D104" s="52">
        <v>0.29199999999999998</v>
      </c>
      <c r="E104" s="67">
        <f t="shared" si="600"/>
        <v>0</v>
      </c>
      <c r="F104" s="67">
        <f t="shared" si="601"/>
        <v>0</v>
      </c>
      <c r="G104" s="67">
        <f t="shared" si="602"/>
        <v>0</v>
      </c>
      <c r="H104" s="67">
        <f t="shared" si="603"/>
        <v>0</v>
      </c>
      <c r="I104" s="67">
        <f t="shared" si="604"/>
        <v>0</v>
      </c>
      <c r="J104" s="67">
        <f t="shared" si="605"/>
        <v>0</v>
      </c>
      <c r="K104" s="68">
        <f t="shared" si="606"/>
        <v>0</v>
      </c>
      <c r="L104" s="17">
        <v>0</v>
      </c>
      <c r="M104" s="17">
        <v>0</v>
      </c>
      <c r="N104" s="17">
        <v>0</v>
      </c>
      <c r="O104" s="17">
        <v>0</v>
      </c>
      <c r="P104" s="17">
        <v>0</v>
      </c>
      <c r="Q104" s="17">
        <v>0</v>
      </c>
      <c r="R104" s="48">
        <v>0</v>
      </c>
      <c r="S104" s="17">
        <v>0</v>
      </c>
      <c r="T104" s="17">
        <v>0</v>
      </c>
      <c r="U104" s="17">
        <v>0</v>
      </c>
      <c r="V104" s="17">
        <v>0</v>
      </c>
      <c r="W104" s="17">
        <v>0</v>
      </c>
      <c r="X104" s="17">
        <v>0</v>
      </c>
      <c r="Y104" s="17">
        <v>0</v>
      </c>
      <c r="Z104" s="17">
        <v>0</v>
      </c>
      <c r="AA104" s="17">
        <v>0</v>
      </c>
      <c r="AB104" s="17">
        <v>0</v>
      </c>
      <c r="AC104" s="17">
        <v>0</v>
      </c>
      <c r="AD104" s="17">
        <v>0</v>
      </c>
      <c r="AE104" s="17">
        <v>0</v>
      </c>
      <c r="AF104" s="48">
        <v>0</v>
      </c>
      <c r="AG104" s="17">
        <v>0</v>
      </c>
      <c r="AH104" s="17">
        <v>0</v>
      </c>
      <c r="AI104" s="17">
        <v>0</v>
      </c>
      <c r="AJ104" s="17">
        <v>0</v>
      </c>
      <c r="AK104" s="17">
        <v>0</v>
      </c>
      <c r="AL104" s="17">
        <v>0</v>
      </c>
      <c r="AM104" s="48">
        <v>0</v>
      </c>
      <c r="AN104" s="67">
        <f t="shared" si="576"/>
        <v>0</v>
      </c>
      <c r="AO104" s="67">
        <f t="shared" si="577"/>
        <v>0</v>
      </c>
      <c r="AP104" s="67">
        <f t="shared" si="578"/>
        <v>0</v>
      </c>
      <c r="AQ104" s="67">
        <f t="shared" si="579"/>
        <v>0</v>
      </c>
      <c r="AR104" s="67">
        <f t="shared" si="580"/>
        <v>0</v>
      </c>
      <c r="AS104" s="67">
        <f t="shared" si="581"/>
        <v>0</v>
      </c>
      <c r="AT104" s="68">
        <f t="shared" si="582"/>
        <v>0</v>
      </c>
      <c r="AU104" s="17">
        <v>0</v>
      </c>
      <c r="AV104" s="17">
        <v>0</v>
      </c>
      <c r="AW104" s="17">
        <v>0</v>
      </c>
      <c r="AX104" s="17">
        <v>0</v>
      </c>
      <c r="AY104" s="17">
        <v>0</v>
      </c>
      <c r="AZ104" s="17">
        <v>0</v>
      </c>
      <c r="BA104" s="48">
        <v>0</v>
      </c>
      <c r="BB104" s="17">
        <v>0</v>
      </c>
      <c r="BC104" s="17">
        <v>0</v>
      </c>
      <c r="BD104" s="17">
        <v>0</v>
      </c>
      <c r="BE104" s="17">
        <v>0</v>
      </c>
      <c r="BF104" s="17">
        <v>0</v>
      </c>
      <c r="BG104" s="17">
        <v>0</v>
      </c>
      <c r="BH104" s="17">
        <v>0</v>
      </c>
      <c r="BI104" s="17">
        <v>0</v>
      </c>
      <c r="BJ104" s="17">
        <v>0</v>
      </c>
      <c r="BK104" s="17">
        <v>0</v>
      </c>
      <c r="BL104" s="17">
        <v>0</v>
      </c>
      <c r="BM104" s="17">
        <v>0</v>
      </c>
      <c r="BN104" s="17">
        <v>0</v>
      </c>
      <c r="BO104" s="48">
        <v>0</v>
      </c>
      <c r="BP104" s="17">
        <v>0</v>
      </c>
      <c r="BQ104" s="17">
        <v>0</v>
      </c>
      <c r="BR104" s="17">
        <v>0</v>
      </c>
      <c r="BS104" s="17">
        <v>0</v>
      </c>
      <c r="BT104" s="17">
        <v>0</v>
      </c>
      <c r="BU104" s="17">
        <v>0</v>
      </c>
      <c r="BV104" s="17">
        <v>0</v>
      </c>
      <c r="BW104" s="69">
        <f t="shared" si="583"/>
        <v>0</v>
      </c>
      <c r="BX104" s="70">
        <f t="shared" si="584"/>
        <v>0</v>
      </c>
      <c r="BY104" s="69">
        <f t="shared" si="585"/>
        <v>0</v>
      </c>
      <c r="BZ104" s="70">
        <f t="shared" si="586"/>
        <v>0</v>
      </c>
      <c r="CA104" s="127" t="s">
        <v>519</v>
      </c>
    </row>
    <row r="105" spans="1:79" ht="31.5">
      <c r="A105" s="14" t="s">
        <v>331</v>
      </c>
      <c r="B105" s="24" t="s">
        <v>485</v>
      </c>
      <c r="C105" s="16" t="s">
        <v>158</v>
      </c>
      <c r="D105" s="52">
        <v>0.58399999999999996</v>
      </c>
      <c r="E105" s="67">
        <f t="shared" si="600"/>
        <v>0</v>
      </c>
      <c r="F105" s="67">
        <f t="shared" si="601"/>
        <v>0</v>
      </c>
      <c r="G105" s="67">
        <f t="shared" si="602"/>
        <v>0</v>
      </c>
      <c r="H105" s="67">
        <f t="shared" si="603"/>
        <v>0</v>
      </c>
      <c r="I105" s="67">
        <f t="shared" si="604"/>
        <v>0</v>
      </c>
      <c r="J105" s="67">
        <f t="shared" si="605"/>
        <v>0</v>
      </c>
      <c r="K105" s="68">
        <f t="shared" si="606"/>
        <v>0</v>
      </c>
      <c r="L105" s="17">
        <v>0</v>
      </c>
      <c r="M105" s="17">
        <v>0</v>
      </c>
      <c r="N105" s="17">
        <v>0</v>
      </c>
      <c r="O105" s="17">
        <v>0</v>
      </c>
      <c r="P105" s="17">
        <v>0</v>
      </c>
      <c r="Q105" s="17">
        <v>0</v>
      </c>
      <c r="R105" s="48">
        <v>0</v>
      </c>
      <c r="S105" s="17">
        <v>0</v>
      </c>
      <c r="T105" s="17">
        <v>0</v>
      </c>
      <c r="U105" s="17">
        <v>0</v>
      </c>
      <c r="V105" s="17">
        <v>0</v>
      </c>
      <c r="W105" s="17">
        <v>0</v>
      </c>
      <c r="X105" s="17">
        <v>0</v>
      </c>
      <c r="Y105" s="17">
        <v>0</v>
      </c>
      <c r="Z105" s="17">
        <v>0</v>
      </c>
      <c r="AA105" s="17">
        <v>0</v>
      </c>
      <c r="AB105" s="17">
        <v>0</v>
      </c>
      <c r="AC105" s="17">
        <v>0</v>
      </c>
      <c r="AD105" s="17">
        <v>0</v>
      </c>
      <c r="AE105" s="17">
        <v>0</v>
      </c>
      <c r="AF105" s="48">
        <v>0</v>
      </c>
      <c r="AG105" s="17">
        <v>0</v>
      </c>
      <c r="AH105" s="17">
        <v>0</v>
      </c>
      <c r="AI105" s="17">
        <v>0</v>
      </c>
      <c r="AJ105" s="17">
        <v>0</v>
      </c>
      <c r="AK105" s="17">
        <v>0</v>
      </c>
      <c r="AL105" s="17">
        <v>0</v>
      </c>
      <c r="AM105" s="48">
        <v>0</v>
      </c>
      <c r="AN105" s="67">
        <f t="shared" si="576"/>
        <v>0</v>
      </c>
      <c r="AO105" s="67">
        <f t="shared" si="577"/>
        <v>0</v>
      </c>
      <c r="AP105" s="67">
        <f t="shared" si="578"/>
        <v>0</v>
      </c>
      <c r="AQ105" s="67">
        <f t="shared" si="579"/>
        <v>0</v>
      </c>
      <c r="AR105" s="67">
        <f t="shared" si="580"/>
        <v>0</v>
      </c>
      <c r="AS105" s="67">
        <f t="shared" si="581"/>
        <v>0</v>
      </c>
      <c r="AT105" s="68">
        <f t="shared" si="582"/>
        <v>0</v>
      </c>
      <c r="AU105" s="17">
        <v>0</v>
      </c>
      <c r="AV105" s="17">
        <v>0</v>
      </c>
      <c r="AW105" s="17">
        <v>0</v>
      </c>
      <c r="AX105" s="17">
        <v>0</v>
      </c>
      <c r="AY105" s="17">
        <v>0</v>
      </c>
      <c r="AZ105" s="17">
        <v>0</v>
      </c>
      <c r="BA105" s="48">
        <v>0</v>
      </c>
      <c r="BB105" s="17">
        <v>0</v>
      </c>
      <c r="BC105" s="17">
        <v>0</v>
      </c>
      <c r="BD105" s="17">
        <v>0</v>
      </c>
      <c r="BE105" s="17">
        <v>0</v>
      </c>
      <c r="BF105" s="17">
        <v>0</v>
      </c>
      <c r="BG105" s="17">
        <v>0</v>
      </c>
      <c r="BH105" s="17">
        <v>0</v>
      </c>
      <c r="BI105" s="17">
        <v>0</v>
      </c>
      <c r="BJ105" s="17">
        <v>0</v>
      </c>
      <c r="BK105" s="17">
        <v>0</v>
      </c>
      <c r="BL105" s="17">
        <v>0</v>
      </c>
      <c r="BM105" s="17">
        <v>0</v>
      </c>
      <c r="BN105" s="17">
        <v>0</v>
      </c>
      <c r="BO105" s="48">
        <v>0</v>
      </c>
      <c r="BP105" s="17">
        <v>0</v>
      </c>
      <c r="BQ105" s="17">
        <v>0</v>
      </c>
      <c r="BR105" s="17">
        <v>0</v>
      </c>
      <c r="BS105" s="17">
        <v>0</v>
      </c>
      <c r="BT105" s="17">
        <v>0</v>
      </c>
      <c r="BU105" s="17">
        <v>0</v>
      </c>
      <c r="BV105" s="17">
        <v>0</v>
      </c>
      <c r="BW105" s="69">
        <f t="shared" si="583"/>
        <v>0</v>
      </c>
      <c r="BX105" s="70">
        <f t="shared" si="584"/>
        <v>0</v>
      </c>
      <c r="BY105" s="69">
        <f t="shared" si="585"/>
        <v>0</v>
      </c>
      <c r="BZ105" s="70">
        <f t="shared" si="586"/>
        <v>0</v>
      </c>
      <c r="CA105" s="127" t="s">
        <v>519</v>
      </c>
    </row>
    <row r="106" spans="1:79" ht="31.5">
      <c r="A106" s="14" t="s">
        <v>332</v>
      </c>
      <c r="B106" s="24" t="s">
        <v>486</v>
      </c>
      <c r="C106" s="16" t="s">
        <v>159</v>
      </c>
      <c r="D106" s="52">
        <v>0.58399999999999996</v>
      </c>
      <c r="E106" s="67">
        <f t="shared" si="600"/>
        <v>0</v>
      </c>
      <c r="F106" s="67">
        <f t="shared" si="601"/>
        <v>0</v>
      </c>
      <c r="G106" s="67">
        <f t="shared" si="602"/>
        <v>0</v>
      </c>
      <c r="H106" s="67">
        <f t="shared" si="603"/>
        <v>0</v>
      </c>
      <c r="I106" s="67">
        <f t="shared" si="604"/>
        <v>0</v>
      </c>
      <c r="J106" s="67">
        <f t="shared" si="605"/>
        <v>0</v>
      </c>
      <c r="K106" s="68">
        <f t="shared" si="606"/>
        <v>0</v>
      </c>
      <c r="L106" s="17">
        <v>0</v>
      </c>
      <c r="M106" s="17">
        <v>0</v>
      </c>
      <c r="N106" s="17">
        <v>0</v>
      </c>
      <c r="O106" s="17">
        <v>0</v>
      </c>
      <c r="P106" s="17">
        <v>0</v>
      </c>
      <c r="Q106" s="17">
        <v>0</v>
      </c>
      <c r="R106" s="48">
        <v>0</v>
      </c>
      <c r="S106" s="17">
        <v>0</v>
      </c>
      <c r="T106" s="17">
        <v>0</v>
      </c>
      <c r="U106" s="17">
        <v>0</v>
      </c>
      <c r="V106" s="17">
        <v>0</v>
      </c>
      <c r="W106" s="17">
        <v>0</v>
      </c>
      <c r="X106" s="17">
        <v>0</v>
      </c>
      <c r="Y106" s="17">
        <v>0</v>
      </c>
      <c r="Z106" s="17">
        <v>0</v>
      </c>
      <c r="AA106" s="17">
        <v>0</v>
      </c>
      <c r="AB106" s="17">
        <v>0</v>
      </c>
      <c r="AC106" s="17">
        <v>0</v>
      </c>
      <c r="AD106" s="17">
        <v>0</v>
      </c>
      <c r="AE106" s="17">
        <v>0</v>
      </c>
      <c r="AF106" s="48">
        <v>0</v>
      </c>
      <c r="AG106" s="17">
        <v>0</v>
      </c>
      <c r="AH106" s="17">
        <v>0</v>
      </c>
      <c r="AI106" s="17">
        <v>0</v>
      </c>
      <c r="AJ106" s="17">
        <v>0</v>
      </c>
      <c r="AK106" s="17">
        <v>0</v>
      </c>
      <c r="AL106" s="17">
        <v>0</v>
      </c>
      <c r="AM106" s="48">
        <v>0</v>
      </c>
      <c r="AN106" s="67">
        <f t="shared" si="576"/>
        <v>0</v>
      </c>
      <c r="AO106" s="67">
        <f t="shared" si="577"/>
        <v>0</v>
      </c>
      <c r="AP106" s="67">
        <f t="shared" si="578"/>
        <v>0</v>
      </c>
      <c r="AQ106" s="67">
        <f t="shared" si="579"/>
        <v>0</v>
      </c>
      <c r="AR106" s="67">
        <f t="shared" si="580"/>
        <v>0</v>
      </c>
      <c r="AS106" s="67">
        <f t="shared" si="581"/>
        <v>0</v>
      </c>
      <c r="AT106" s="68">
        <f t="shared" si="582"/>
        <v>0</v>
      </c>
      <c r="AU106" s="17">
        <v>0</v>
      </c>
      <c r="AV106" s="17">
        <v>0</v>
      </c>
      <c r="AW106" s="17">
        <v>0</v>
      </c>
      <c r="AX106" s="17">
        <v>0</v>
      </c>
      <c r="AY106" s="17">
        <v>0</v>
      </c>
      <c r="AZ106" s="17">
        <v>0</v>
      </c>
      <c r="BA106" s="48">
        <v>0</v>
      </c>
      <c r="BB106" s="17">
        <v>0</v>
      </c>
      <c r="BC106" s="17">
        <v>0</v>
      </c>
      <c r="BD106" s="17">
        <v>0</v>
      </c>
      <c r="BE106" s="17">
        <v>0</v>
      </c>
      <c r="BF106" s="17">
        <v>0</v>
      </c>
      <c r="BG106" s="17">
        <v>0</v>
      </c>
      <c r="BH106" s="17">
        <v>0</v>
      </c>
      <c r="BI106" s="17">
        <v>0</v>
      </c>
      <c r="BJ106" s="17">
        <v>0</v>
      </c>
      <c r="BK106" s="17">
        <v>0</v>
      </c>
      <c r="BL106" s="17">
        <v>0</v>
      </c>
      <c r="BM106" s="17">
        <v>0</v>
      </c>
      <c r="BN106" s="17">
        <v>0</v>
      </c>
      <c r="BO106" s="48">
        <v>0</v>
      </c>
      <c r="BP106" s="17">
        <v>0</v>
      </c>
      <c r="BQ106" s="17">
        <v>0</v>
      </c>
      <c r="BR106" s="17">
        <v>0</v>
      </c>
      <c r="BS106" s="17">
        <v>0</v>
      </c>
      <c r="BT106" s="17">
        <v>0</v>
      </c>
      <c r="BU106" s="17">
        <v>0</v>
      </c>
      <c r="BV106" s="17">
        <v>0</v>
      </c>
      <c r="BW106" s="69">
        <f t="shared" si="583"/>
        <v>0</v>
      </c>
      <c r="BX106" s="70">
        <f t="shared" si="584"/>
        <v>0</v>
      </c>
      <c r="BY106" s="69">
        <f t="shared" si="585"/>
        <v>0</v>
      </c>
      <c r="BZ106" s="70">
        <f t="shared" si="586"/>
        <v>0</v>
      </c>
      <c r="CA106" s="127" t="s">
        <v>519</v>
      </c>
    </row>
    <row r="107" spans="1:79" s="130" customFormat="1" ht="31.5">
      <c r="A107" s="14" t="s">
        <v>333</v>
      </c>
      <c r="B107" s="24" t="s">
        <v>533</v>
      </c>
      <c r="C107" s="46" t="s">
        <v>160</v>
      </c>
      <c r="D107" s="46">
        <v>0.51100000000000001</v>
      </c>
      <c r="E107" s="67">
        <f t="shared" si="600"/>
        <v>0</v>
      </c>
      <c r="F107" s="183">
        <f t="shared" si="601"/>
        <v>0.51100000000000001</v>
      </c>
      <c r="G107" s="183">
        <f t="shared" si="602"/>
        <v>0.63</v>
      </c>
      <c r="H107" s="67">
        <f t="shared" si="603"/>
        <v>0</v>
      </c>
      <c r="I107" s="67">
        <f t="shared" si="604"/>
        <v>0</v>
      </c>
      <c r="J107" s="67">
        <f t="shared" si="605"/>
        <v>0</v>
      </c>
      <c r="K107" s="68">
        <f t="shared" si="606"/>
        <v>0</v>
      </c>
      <c r="L107" s="17">
        <v>0</v>
      </c>
      <c r="M107" s="17">
        <v>0</v>
      </c>
      <c r="N107" s="17">
        <v>0</v>
      </c>
      <c r="O107" s="17">
        <v>0</v>
      </c>
      <c r="P107" s="17">
        <v>0</v>
      </c>
      <c r="Q107" s="17">
        <v>0</v>
      </c>
      <c r="R107" s="48">
        <v>0</v>
      </c>
      <c r="S107" s="17">
        <v>0</v>
      </c>
      <c r="T107" s="46">
        <v>0</v>
      </c>
      <c r="U107" s="17">
        <v>0</v>
      </c>
      <c r="V107" s="17">
        <v>0</v>
      </c>
      <c r="W107" s="17">
        <v>0</v>
      </c>
      <c r="X107" s="17">
        <v>0</v>
      </c>
      <c r="Y107" s="47">
        <v>0</v>
      </c>
      <c r="Z107" s="17">
        <v>0</v>
      </c>
      <c r="AA107" s="46">
        <v>0</v>
      </c>
      <c r="AB107" s="17">
        <v>0</v>
      </c>
      <c r="AC107" s="17">
        <v>0</v>
      </c>
      <c r="AD107" s="17">
        <v>0</v>
      </c>
      <c r="AE107" s="17">
        <v>0</v>
      </c>
      <c r="AF107" s="48">
        <v>0</v>
      </c>
      <c r="AG107" s="17">
        <v>0</v>
      </c>
      <c r="AH107" s="183">
        <v>0.51100000000000001</v>
      </c>
      <c r="AI107" s="183">
        <v>0.63</v>
      </c>
      <c r="AJ107" s="17">
        <v>0</v>
      </c>
      <c r="AK107" s="17">
        <v>0</v>
      </c>
      <c r="AL107" s="17">
        <v>0</v>
      </c>
      <c r="AM107" s="48">
        <v>0</v>
      </c>
      <c r="AN107" s="67">
        <f t="shared" si="576"/>
        <v>0</v>
      </c>
      <c r="AO107" s="67">
        <f t="shared" si="577"/>
        <v>0</v>
      </c>
      <c r="AP107" s="67">
        <f t="shared" si="578"/>
        <v>0</v>
      </c>
      <c r="AQ107" s="67">
        <f t="shared" si="579"/>
        <v>0</v>
      </c>
      <c r="AR107" s="67">
        <f t="shared" si="580"/>
        <v>0</v>
      </c>
      <c r="AS107" s="67">
        <f t="shared" si="581"/>
        <v>0</v>
      </c>
      <c r="AT107" s="68">
        <f t="shared" si="582"/>
        <v>0</v>
      </c>
      <c r="AU107" s="17">
        <v>0</v>
      </c>
      <c r="AV107" s="17">
        <v>0</v>
      </c>
      <c r="AW107" s="17">
        <v>0</v>
      </c>
      <c r="AX107" s="17">
        <v>0</v>
      </c>
      <c r="AY107" s="17">
        <v>0</v>
      </c>
      <c r="AZ107" s="17">
        <v>0</v>
      </c>
      <c r="BA107" s="48">
        <v>0</v>
      </c>
      <c r="BB107" s="17">
        <v>0</v>
      </c>
      <c r="BC107" s="17">
        <v>0</v>
      </c>
      <c r="BD107" s="17">
        <v>0</v>
      </c>
      <c r="BE107" s="17">
        <v>0</v>
      </c>
      <c r="BF107" s="17">
        <v>0</v>
      </c>
      <c r="BG107" s="17">
        <v>0</v>
      </c>
      <c r="BH107" s="17">
        <v>0</v>
      </c>
      <c r="BI107" s="17">
        <v>0</v>
      </c>
      <c r="BJ107" s="17">
        <v>0</v>
      </c>
      <c r="BK107" s="17">
        <v>0</v>
      </c>
      <c r="BL107" s="17">
        <v>0</v>
      </c>
      <c r="BM107" s="17">
        <v>0</v>
      </c>
      <c r="BN107" s="17">
        <v>0</v>
      </c>
      <c r="BO107" s="48">
        <v>0</v>
      </c>
      <c r="BP107" s="17">
        <v>0</v>
      </c>
      <c r="BQ107" s="17">
        <v>0</v>
      </c>
      <c r="BR107" s="17">
        <v>0</v>
      </c>
      <c r="BS107" s="17">
        <v>0</v>
      </c>
      <c r="BT107" s="17">
        <v>0</v>
      </c>
      <c r="BU107" s="17">
        <v>0</v>
      </c>
      <c r="BV107" s="17">
        <v>0</v>
      </c>
      <c r="BW107" s="69">
        <f t="shared" si="583"/>
        <v>0</v>
      </c>
      <c r="BX107" s="70">
        <f t="shared" si="584"/>
        <v>0</v>
      </c>
      <c r="BY107" s="69">
        <f t="shared" si="585"/>
        <v>-0.51100000000000001</v>
      </c>
      <c r="BZ107" s="70">
        <f t="shared" si="586"/>
        <v>-1</v>
      </c>
      <c r="CA107" s="127" t="s">
        <v>518</v>
      </c>
    </row>
    <row r="108" spans="1:79" ht="31.5">
      <c r="A108" s="14" t="s">
        <v>334</v>
      </c>
      <c r="B108" s="24" t="s">
        <v>487</v>
      </c>
      <c r="C108" s="16" t="s">
        <v>161</v>
      </c>
      <c r="D108" s="52">
        <v>0</v>
      </c>
      <c r="E108" s="67">
        <f t="shared" si="600"/>
        <v>0</v>
      </c>
      <c r="F108" s="67">
        <f t="shared" si="601"/>
        <v>0</v>
      </c>
      <c r="G108" s="67">
        <f t="shared" si="602"/>
        <v>0</v>
      </c>
      <c r="H108" s="67">
        <f t="shared" si="603"/>
        <v>0</v>
      </c>
      <c r="I108" s="67">
        <f t="shared" si="604"/>
        <v>0</v>
      </c>
      <c r="J108" s="67">
        <f t="shared" si="605"/>
        <v>0</v>
      </c>
      <c r="K108" s="68">
        <f t="shared" si="606"/>
        <v>0</v>
      </c>
      <c r="L108" s="17">
        <v>0</v>
      </c>
      <c r="M108" s="17">
        <v>0</v>
      </c>
      <c r="N108" s="17">
        <v>0</v>
      </c>
      <c r="O108" s="17">
        <v>0</v>
      </c>
      <c r="P108" s="17">
        <v>0</v>
      </c>
      <c r="Q108" s="17">
        <v>0</v>
      </c>
      <c r="R108" s="48">
        <v>0</v>
      </c>
      <c r="S108" s="17">
        <v>0</v>
      </c>
      <c r="T108" s="17">
        <v>0</v>
      </c>
      <c r="U108" s="17">
        <v>0</v>
      </c>
      <c r="V108" s="17">
        <v>0</v>
      </c>
      <c r="W108" s="17">
        <v>0</v>
      </c>
      <c r="X108" s="17">
        <v>0</v>
      </c>
      <c r="Y108" s="17">
        <v>0</v>
      </c>
      <c r="Z108" s="17">
        <v>0</v>
      </c>
      <c r="AA108" s="17">
        <v>0</v>
      </c>
      <c r="AB108" s="17">
        <v>0</v>
      </c>
      <c r="AC108" s="17">
        <v>0</v>
      </c>
      <c r="AD108" s="17">
        <v>0</v>
      </c>
      <c r="AE108" s="17">
        <v>0</v>
      </c>
      <c r="AF108" s="48">
        <v>0</v>
      </c>
      <c r="AG108" s="17">
        <v>0</v>
      </c>
      <c r="AH108" s="17">
        <v>0</v>
      </c>
      <c r="AI108" s="17">
        <v>0</v>
      </c>
      <c r="AJ108" s="17">
        <v>0</v>
      </c>
      <c r="AK108" s="17">
        <v>0</v>
      </c>
      <c r="AL108" s="17">
        <v>0</v>
      </c>
      <c r="AM108" s="48">
        <v>0</v>
      </c>
      <c r="AN108" s="67">
        <f t="shared" si="576"/>
        <v>0</v>
      </c>
      <c r="AO108" s="67">
        <f t="shared" si="577"/>
        <v>0</v>
      </c>
      <c r="AP108" s="67">
        <f t="shared" si="578"/>
        <v>0</v>
      </c>
      <c r="AQ108" s="67">
        <f t="shared" si="579"/>
        <v>0</v>
      </c>
      <c r="AR108" s="67">
        <f t="shared" si="580"/>
        <v>0</v>
      </c>
      <c r="AS108" s="67">
        <f t="shared" si="581"/>
        <v>0</v>
      </c>
      <c r="AT108" s="68">
        <f t="shared" si="582"/>
        <v>0</v>
      </c>
      <c r="AU108" s="17">
        <v>0</v>
      </c>
      <c r="AV108" s="17">
        <v>0</v>
      </c>
      <c r="AW108" s="17">
        <v>0</v>
      </c>
      <c r="AX108" s="17">
        <v>0</v>
      </c>
      <c r="AY108" s="17">
        <v>0</v>
      </c>
      <c r="AZ108" s="17">
        <v>0</v>
      </c>
      <c r="BA108" s="48">
        <v>0</v>
      </c>
      <c r="BB108" s="17">
        <v>0</v>
      </c>
      <c r="BC108" s="17">
        <v>0</v>
      </c>
      <c r="BD108" s="17">
        <v>0</v>
      </c>
      <c r="BE108" s="17">
        <v>0</v>
      </c>
      <c r="BF108" s="17">
        <v>0</v>
      </c>
      <c r="BG108" s="17">
        <v>0</v>
      </c>
      <c r="BH108" s="17">
        <v>0</v>
      </c>
      <c r="BI108" s="17">
        <v>0</v>
      </c>
      <c r="BJ108" s="17">
        <v>0</v>
      </c>
      <c r="BK108" s="17">
        <v>0</v>
      </c>
      <c r="BL108" s="17">
        <v>0</v>
      </c>
      <c r="BM108" s="17">
        <v>0</v>
      </c>
      <c r="BN108" s="17">
        <v>0</v>
      </c>
      <c r="BO108" s="48">
        <v>0</v>
      </c>
      <c r="BP108" s="17">
        <v>0</v>
      </c>
      <c r="BQ108" s="17">
        <v>0</v>
      </c>
      <c r="BR108" s="17">
        <v>0</v>
      </c>
      <c r="BS108" s="17">
        <v>0</v>
      </c>
      <c r="BT108" s="17">
        <v>0</v>
      </c>
      <c r="BU108" s="17">
        <v>0</v>
      </c>
      <c r="BV108" s="17">
        <v>0</v>
      </c>
      <c r="BW108" s="69">
        <f t="shared" si="583"/>
        <v>0</v>
      </c>
      <c r="BX108" s="70">
        <f t="shared" si="584"/>
        <v>0</v>
      </c>
      <c r="BY108" s="69">
        <f t="shared" si="585"/>
        <v>0</v>
      </c>
      <c r="BZ108" s="70">
        <f t="shared" si="586"/>
        <v>0</v>
      </c>
      <c r="CA108" s="127" t="s">
        <v>518</v>
      </c>
    </row>
    <row r="109" spans="1:79" ht="31.5">
      <c r="A109" s="14" t="s">
        <v>335</v>
      </c>
      <c r="B109" s="24" t="s">
        <v>488</v>
      </c>
      <c r="C109" s="16" t="s">
        <v>162</v>
      </c>
      <c r="D109" s="52">
        <v>0.58399999999999996</v>
      </c>
      <c r="E109" s="67">
        <f t="shared" si="600"/>
        <v>0</v>
      </c>
      <c r="F109" s="67">
        <f t="shared" si="601"/>
        <v>0</v>
      </c>
      <c r="G109" s="67">
        <f t="shared" si="602"/>
        <v>0</v>
      </c>
      <c r="H109" s="67">
        <f t="shared" si="603"/>
        <v>0</v>
      </c>
      <c r="I109" s="67">
        <f t="shared" si="604"/>
        <v>0</v>
      </c>
      <c r="J109" s="67">
        <f t="shared" si="605"/>
        <v>0</v>
      </c>
      <c r="K109" s="68">
        <f t="shared" si="606"/>
        <v>0</v>
      </c>
      <c r="L109" s="17">
        <v>0</v>
      </c>
      <c r="M109" s="17">
        <v>0</v>
      </c>
      <c r="N109" s="17">
        <v>0</v>
      </c>
      <c r="O109" s="17">
        <v>0</v>
      </c>
      <c r="P109" s="17">
        <v>0</v>
      </c>
      <c r="Q109" s="17">
        <v>0</v>
      </c>
      <c r="R109" s="48">
        <v>0</v>
      </c>
      <c r="S109" s="17">
        <v>0</v>
      </c>
      <c r="T109" s="17">
        <v>0</v>
      </c>
      <c r="U109" s="17">
        <v>0</v>
      </c>
      <c r="V109" s="17">
        <v>0</v>
      </c>
      <c r="W109" s="17">
        <v>0</v>
      </c>
      <c r="X109" s="17">
        <v>0</v>
      </c>
      <c r="Y109" s="17">
        <v>0</v>
      </c>
      <c r="Z109" s="17">
        <v>0</v>
      </c>
      <c r="AA109" s="17">
        <v>0</v>
      </c>
      <c r="AB109" s="17">
        <v>0</v>
      </c>
      <c r="AC109" s="17">
        <v>0</v>
      </c>
      <c r="AD109" s="17">
        <v>0</v>
      </c>
      <c r="AE109" s="17">
        <v>0</v>
      </c>
      <c r="AF109" s="48">
        <v>0</v>
      </c>
      <c r="AG109" s="17">
        <v>0</v>
      </c>
      <c r="AH109" s="17">
        <v>0</v>
      </c>
      <c r="AI109" s="17">
        <v>0</v>
      </c>
      <c r="AJ109" s="17">
        <v>0</v>
      </c>
      <c r="AK109" s="17">
        <v>0</v>
      </c>
      <c r="AL109" s="17">
        <v>0</v>
      </c>
      <c r="AM109" s="48">
        <v>0</v>
      </c>
      <c r="AN109" s="67">
        <f t="shared" si="576"/>
        <v>0</v>
      </c>
      <c r="AO109" s="67">
        <f t="shared" si="577"/>
        <v>0</v>
      </c>
      <c r="AP109" s="67">
        <f t="shared" si="578"/>
        <v>0</v>
      </c>
      <c r="AQ109" s="67">
        <f t="shared" si="579"/>
        <v>0</v>
      </c>
      <c r="AR109" s="67">
        <f t="shared" si="580"/>
        <v>0</v>
      </c>
      <c r="AS109" s="67">
        <f t="shared" si="581"/>
        <v>0</v>
      </c>
      <c r="AT109" s="68">
        <f t="shared" si="582"/>
        <v>0</v>
      </c>
      <c r="AU109" s="17">
        <v>0</v>
      </c>
      <c r="AV109" s="17">
        <v>0</v>
      </c>
      <c r="AW109" s="17">
        <v>0</v>
      </c>
      <c r="AX109" s="17">
        <v>0</v>
      </c>
      <c r="AY109" s="17">
        <v>0</v>
      </c>
      <c r="AZ109" s="17">
        <v>0</v>
      </c>
      <c r="BA109" s="48">
        <v>0</v>
      </c>
      <c r="BB109" s="17">
        <v>0</v>
      </c>
      <c r="BC109" s="17">
        <v>0</v>
      </c>
      <c r="BD109" s="17">
        <v>0</v>
      </c>
      <c r="BE109" s="17">
        <v>0</v>
      </c>
      <c r="BF109" s="17">
        <v>0</v>
      </c>
      <c r="BG109" s="17">
        <v>0</v>
      </c>
      <c r="BH109" s="17">
        <v>0</v>
      </c>
      <c r="BI109" s="17">
        <v>0</v>
      </c>
      <c r="BJ109" s="17">
        <v>0</v>
      </c>
      <c r="BK109" s="17">
        <v>0</v>
      </c>
      <c r="BL109" s="17">
        <v>0</v>
      </c>
      <c r="BM109" s="17">
        <v>0</v>
      </c>
      <c r="BN109" s="17">
        <v>0</v>
      </c>
      <c r="BO109" s="48">
        <v>0</v>
      </c>
      <c r="BP109" s="17">
        <v>0</v>
      </c>
      <c r="BQ109" s="17">
        <v>0</v>
      </c>
      <c r="BR109" s="17">
        <v>0</v>
      </c>
      <c r="BS109" s="17">
        <v>0</v>
      </c>
      <c r="BT109" s="17">
        <v>0</v>
      </c>
      <c r="BU109" s="17">
        <v>0</v>
      </c>
      <c r="BV109" s="17">
        <v>0</v>
      </c>
      <c r="BW109" s="69">
        <f t="shared" si="583"/>
        <v>0</v>
      </c>
      <c r="BX109" s="70">
        <f t="shared" si="584"/>
        <v>0</v>
      </c>
      <c r="BY109" s="69">
        <f t="shared" si="585"/>
        <v>0</v>
      </c>
      <c r="BZ109" s="70">
        <f t="shared" si="586"/>
        <v>0</v>
      </c>
      <c r="CA109" s="127" t="s">
        <v>519</v>
      </c>
    </row>
    <row r="110" spans="1:79" ht="31.5">
      <c r="A110" s="14" t="s">
        <v>336</v>
      </c>
      <c r="B110" s="24" t="s">
        <v>489</v>
      </c>
      <c r="C110" s="16" t="s">
        <v>163</v>
      </c>
      <c r="D110" s="52">
        <v>0.29199999999999998</v>
      </c>
      <c r="E110" s="67">
        <f t="shared" si="600"/>
        <v>0</v>
      </c>
      <c r="F110" s="67">
        <f t="shared" si="601"/>
        <v>0</v>
      </c>
      <c r="G110" s="67">
        <f t="shared" si="602"/>
        <v>0</v>
      </c>
      <c r="H110" s="67">
        <f t="shared" si="603"/>
        <v>0</v>
      </c>
      <c r="I110" s="67">
        <f t="shared" si="604"/>
        <v>0</v>
      </c>
      <c r="J110" s="67">
        <f t="shared" si="605"/>
        <v>0</v>
      </c>
      <c r="K110" s="68">
        <f t="shared" si="606"/>
        <v>0</v>
      </c>
      <c r="L110" s="17">
        <v>0</v>
      </c>
      <c r="M110" s="17">
        <v>0</v>
      </c>
      <c r="N110" s="17">
        <v>0</v>
      </c>
      <c r="O110" s="17">
        <v>0</v>
      </c>
      <c r="P110" s="17">
        <v>0</v>
      </c>
      <c r="Q110" s="17">
        <v>0</v>
      </c>
      <c r="R110" s="48">
        <v>0</v>
      </c>
      <c r="S110" s="17">
        <v>0</v>
      </c>
      <c r="T110" s="17">
        <v>0</v>
      </c>
      <c r="U110" s="17">
        <v>0</v>
      </c>
      <c r="V110" s="17">
        <v>0</v>
      </c>
      <c r="W110" s="17">
        <v>0</v>
      </c>
      <c r="X110" s="17">
        <v>0</v>
      </c>
      <c r="Y110" s="17">
        <v>0</v>
      </c>
      <c r="Z110" s="17">
        <v>0</v>
      </c>
      <c r="AA110" s="17">
        <v>0</v>
      </c>
      <c r="AB110" s="17">
        <v>0</v>
      </c>
      <c r="AC110" s="17">
        <v>0</v>
      </c>
      <c r="AD110" s="17">
        <v>0</v>
      </c>
      <c r="AE110" s="17">
        <v>0</v>
      </c>
      <c r="AF110" s="48">
        <v>0</v>
      </c>
      <c r="AG110" s="17">
        <v>0</v>
      </c>
      <c r="AH110" s="17">
        <v>0</v>
      </c>
      <c r="AI110" s="17">
        <v>0</v>
      </c>
      <c r="AJ110" s="17">
        <v>0</v>
      </c>
      <c r="AK110" s="17">
        <v>0</v>
      </c>
      <c r="AL110" s="17">
        <v>0</v>
      </c>
      <c r="AM110" s="48">
        <v>0</v>
      </c>
      <c r="AN110" s="67">
        <f t="shared" si="576"/>
        <v>0</v>
      </c>
      <c r="AO110" s="67">
        <f t="shared" si="577"/>
        <v>0</v>
      </c>
      <c r="AP110" s="67">
        <f t="shared" si="578"/>
        <v>0</v>
      </c>
      <c r="AQ110" s="67">
        <f t="shared" si="579"/>
        <v>0</v>
      </c>
      <c r="AR110" s="67">
        <f t="shared" si="580"/>
        <v>0</v>
      </c>
      <c r="AS110" s="67">
        <f t="shared" si="581"/>
        <v>0</v>
      </c>
      <c r="AT110" s="68">
        <f t="shared" si="582"/>
        <v>0</v>
      </c>
      <c r="AU110" s="17">
        <v>0</v>
      </c>
      <c r="AV110" s="17">
        <v>0</v>
      </c>
      <c r="AW110" s="17">
        <v>0</v>
      </c>
      <c r="AX110" s="17">
        <v>0</v>
      </c>
      <c r="AY110" s="17">
        <v>0</v>
      </c>
      <c r="AZ110" s="17">
        <v>0</v>
      </c>
      <c r="BA110" s="48">
        <v>0</v>
      </c>
      <c r="BB110" s="17">
        <v>0</v>
      </c>
      <c r="BC110" s="17">
        <v>0</v>
      </c>
      <c r="BD110" s="17">
        <v>0</v>
      </c>
      <c r="BE110" s="17">
        <v>0</v>
      </c>
      <c r="BF110" s="17">
        <v>0</v>
      </c>
      <c r="BG110" s="17">
        <v>0</v>
      </c>
      <c r="BH110" s="17">
        <v>0</v>
      </c>
      <c r="BI110" s="17">
        <v>0</v>
      </c>
      <c r="BJ110" s="17">
        <v>0</v>
      </c>
      <c r="BK110" s="17">
        <v>0</v>
      </c>
      <c r="BL110" s="17">
        <v>0</v>
      </c>
      <c r="BM110" s="17">
        <v>0</v>
      </c>
      <c r="BN110" s="17">
        <v>0</v>
      </c>
      <c r="BO110" s="48">
        <v>0</v>
      </c>
      <c r="BP110" s="17">
        <v>0</v>
      </c>
      <c r="BQ110" s="17">
        <v>0</v>
      </c>
      <c r="BR110" s="17">
        <v>0</v>
      </c>
      <c r="BS110" s="17">
        <v>0</v>
      </c>
      <c r="BT110" s="17">
        <v>0</v>
      </c>
      <c r="BU110" s="17">
        <v>0</v>
      </c>
      <c r="BV110" s="17">
        <v>0</v>
      </c>
      <c r="BW110" s="69">
        <f t="shared" si="583"/>
        <v>0</v>
      </c>
      <c r="BX110" s="70">
        <f t="shared" si="584"/>
        <v>0</v>
      </c>
      <c r="BY110" s="69">
        <f t="shared" si="585"/>
        <v>0</v>
      </c>
      <c r="BZ110" s="70">
        <f t="shared" si="586"/>
        <v>0</v>
      </c>
      <c r="CA110" s="127" t="s">
        <v>519</v>
      </c>
    </row>
    <row r="111" spans="1:79" ht="31.5">
      <c r="A111" s="14" t="s">
        <v>337</v>
      </c>
      <c r="B111" s="24" t="s">
        <v>490</v>
      </c>
      <c r="C111" s="16" t="s">
        <v>164</v>
      </c>
      <c r="D111" s="52">
        <v>0.58399999999999996</v>
      </c>
      <c r="E111" s="67">
        <f t="shared" si="600"/>
        <v>0</v>
      </c>
      <c r="F111" s="67">
        <f t="shared" si="601"/>
        <v>0</v>
      </c>
      <c r="G111" s="67">
        <f t="shared" si="602"/>
        <v>0</v>
      </c>
      <c r="H111" s="67">
        <f t="shared" si="603"/>
        <v>0</v>
      </c>
      <c r="I111" s="67">
        <f t="shared" si="604"/>
        <v>0</v>
      </c>
      <c r="J111" s="67">
        <f t="shared" si="605"/>
        <v>0</v>
      </c>
      <c r="K111" s="68">
        <f t="shared" si="606"/>
        <v>0</v>
      </c>
      <c r="L111" s="17">
        <v>0</v>
      </c>
      <c r="M111" s="17">
        <v>0</v>
      </c>
      <c r="N111" s="17">
        <v>0</v>
      </c>
      <c r="O111" s="17">
        <v>0</v>
      </c>
      <c r="P111" s="17">
        <v>0</v>
      </c>
      <c r="Q111" s="17">
        <v>0</v>
      </c>
      <c r="R111" s="48">
        <v>0</v>
      </c>
      <c r="S111" s="17">
        <v>0</v>
      </c>
      <c r="T111" s="17">
        <v>0</v>
      </c>
      <c r="U111" s="17">
        <v>0</v>
      </c>
      <c r="V111" s="17">
        <v>0</v>
      </c>
      <c r="W111" s="17">
        <v>0</v>
      </c>
      <c r="X111" s="17">
        <v>0</v>
      </c>
      <c r="Y111" s="17">
        <v>0</v>
      </c>
      <c r="Z111" s="17">
        <v>0</v>
      </c>
      <c r="AA111" s="17">
        <v>0</v>
      </c>
      <c r="AB111" s="17">
        <v>0</v>
      </c>
      <c r="AC111" s="17">
        <v>0</v>
      </c>
      <c r="AD111" s="17">
        <v>0</v>
      </c>
      <c r="AE111" s="17">
        <v>0</v>
      </c>
      <c r="AF111" s="48">
        <v>0</v>
      </c>
      <c r="AG111" s="17">
        <v>0</v>
      </c>
      <c r="AH111" s="17">
        <v>0</v>
      </c>
      <c r="AI111" s="17">
        <v>0</v>
      </c>
      <c r="AJ111" s="17">
        <v>0</v>
      </c>
      <c r="AK111" s="17">
        <v>0</v>
      </c>
      <c r="AL111" s="17">
        <v>0</v>
      </c>
      <c r="AM111" s="48">
        <v>0</v>
      </c>
      <c r="AN111" s="67">
        <f t="shared" si="576"/>
        <v>0</v>
      </c>
      <c r="AO111" s="67">
        <f t="shared" si="577"/>
        <v>0</v>
      </c>
      <c r="AP111" s="67">
        <f t="shared" si="578"/>
        <v>0</v>
      </c>
      <c r="AQ111" s="67">
        <f t="shared" si="579"/>
        <v>0</v>
      </c>
      <c r="AR111" s="67">
        <f t="shared" si="580"/>
        <v>0</v>
      </c>
      <c r="AS111" s="67">
        <f t="shared" si="581"/>
        <v>0</v>
      </c>
      <c r="AT111" s="68">
        <f t="shared" si="582"/>
        <v>0</v>
      </c>
      <c r="AU111" s="17">
        <v>0</v>
      </c>
      <c r="AV111" s="17">
        <v>0</v>
      </c>
      <c r="AW111" s="17">
        <v>0</v>
      </c>
      <c r="AX111" s="17">
        <v>0</v>
      </c>
      <c r="AY111" s="17">
        <v>0</v>
      </c>
      <c r="AZ111" s="17">
        <v>0</v>
      </c>
      <c r="BA111" s="48">
        <v>0</v>
      </c>
      <c r="BB111" s="17">
        <v>0</v>
      </c>
      <c r="BC111" s="17">
        <v>0</v>
      </c>
      <c r="BD111" s="17">
        <v>0</v>
      </c>
      <c r="BE111" s="17">
        <v>0</v>
      </c>
      <c r="BF111" s="17">
        <v>0</v>
      </c>
      <c r="BG111" s="17">
        <v>0</v>
      </c>
      <c r="BH111" s="17">
        <v>0</v>
      </c>
      <c r="BI111" s="17">
        <v>0</v>
      </c>
      <c r="BJ111" s="17">
        <v>0</v>
      </c>
      <c r="BK111" s="17">
        <v>0</v>
      </c>
      <c r="BL111" s="17">
        <v>0</v>
      </c>
      <c r="BM111" s="17">
        <v>0</v>
      </c>
      <c r="BN111" s="17">
        <v>0</v>
      </c>
      <c r="BO111" s="48">
        <v>0</v>
      </c>
      <c r="BP111" s="17">
        <v>0</v>
      </c>
      <c r="BQ111" s="17">
        <v>0</v>
      </c>
      <c r="BR111" s="17">
        <v>0</v>
      </c>
      <c r="BS111" s="17">
        <v>0</v>
      </c>
      <c r="BT111" s="17">
        <v>0</v>
      </c>
      <c r="BU111" s="17">
        <v>0</v>
      </c>
      <c r="BV111" s="17">
        <v>0</v>
      </c>
      <c r="BW111" s="69">
        <f t="shared" si="583"/>
        <v>0</v>
      </c>
      <c r="BX111" s="70">
        <f t="shared" si="584"/>
        <v>0</v>
      </c>
      <c r="BY111" s="69">
        <f t="shared" si="585"/>
        <v>0</v>
      </c>
      <c r="BZ111" s="70">
        <f t="shared" si="586"/>
        <v>0</v>
      </c>
      <c r="CA111" s="127" t="s">
        <v>519</v>
      </c>
    </row>
    <row r="112" spans="1:79" ht="31.5">
      <c r="A112" s="14" t="s">
        <v>338</v>
      </c>
      <c r="B112" s="19" t="s">
        <v>491</v>
      </c>
      <c r="C112" s="16" t="s">
        <v>165</v>
      </c>
      <c r="D112" s="46">
        <v>0.52400000000000002</v>
      </c>
      <c r="E112" s="67">
        <f t="shared" si="600"/>
        <v>0</v>
      </c>
      <c r="F112" s="67">
        <f t="shared" si="601"/>
        <v>0</v>
      </c>
      <c r="G112" s="67">
        <f t="shared" si="602"/>
        <v>0</v>
      </c>
      <c r="H112" s="67">
        <f t="shared" si="603"/>
        <v>0</v>
      </c>
      <c r="I112" s="67">
        <f t="shared" si="604"/>
        <v>0</v>
      </c>
      <c r="J112" s="67">
        <f t="shared" si="605"/>
        <v>0</v>
      </c>
      <c r="K112" s="68">
        <f t="shared" si="606"/>
        <v>0</v>
      </c>
      <c r="L112" s="17">
        <v>0</v>
      </c>
      <c r="M112" s="17">
        <v>0</v>
      </c>
      <c r="N112" s="17">
        <v>0</v>
      </c>
      <c r="O112" s="17">
        <v>0</v>
      </c>
      <c r="P112" s="17">
        <v>0</v>
      </c>
      <c r="Q112" s="17">
        <v>0</v>
      </c>
      <c r="R112" s="48">
        <v>0</v>
      </c>
      <c r="S112" s="17">
        <v>0</v>
      </c>
      <c r="T112" s="17">
        <v>0</v>
      </c>
      <c r="U112" s="17">
        <v>0</v>
      </c>
      <c r="V112" s="17">
        <v>0</v>
      </c>
      <c r="W112" s="17">
        <v>0</v>
      </c>
      <c r="X112" s="17">
        <v>0</v>
      </c>
      <c r="Y112" s="17">
        <v>0</v>
      </c>
      <c r="Z112" s="17">
        <v>0</v>
      </c>
      <c r="AA112" s="17">
        <v>0</v>
      </c>
      <c r="AB112" s="17">
        <v>0</v>
      </c>
      <c r="AC112" s="17">
        <v>0</v>
      </c>
      <c r="AD112" s="17">
        <v>0</v>
      </c>
      <c r="AE112" s="17">
        <v>0</v>
      </c>
      <c r="AF112" s="48">
        <v>0</v>
      </c>
      <c r="AG112" s="17">
        <v>0</v>
      </c>
      <c r="AH112" s="17">
        <v>0</v>
      </c>
      <c r="AI112" s="17">
        <v>0</v>
      </c>
      <c r="AJ112" s="17">
        <v>0</v>
      </c>
      <c r="AK112" s="17">
        <v>0</v>
      </c>
      <c r="AL112" s="17">
        <v>0</v>
      </c>
      <c r="AM112" s="48">
        <v>0</v>
      </c>
      <c r="AN112" s="67">
        <f t="shared" si="576"/>
        <v>0</v>
      </c>
      <c r="AO112" s="67">
        <f t="shared" si="577"/>
        <v>0</v>
      </c>
      <c r="AP112" s="67">
        <f t="shared" si="578"/>
        <v>0</v>
      </c>
      <c r="AQ112" s="67">
        <f t="shared" si="579"/>
        <v>0</v>
      </c>
      <c r="AR112" s="67">
        <f t="shared" si="580"/>
        <v>0</v>
      </c>
      <c r="AS112" s="67">
        <f t="shared" si="581"/>
        <v>0</v>
      </c>
      <c r="AT112" s="68">
        <f t="shared" si="582"/>
        <v>0</v>
      </c>
      <c r="AU112" s="17">
        <v>0</v>
      </c>
      <c r="AV112" s="17">
        <v>0</v>
      </c>
      <c r="AW112" s="17">
        <v>0</v>
      </c>
      <c r="AX112" s="17">
        <v>0</v>
      </c>
      <c r="AY112" s="17">
        <v>0</v>
      </c>
      <c r="AZ112" s="17">
        <v>0</v>
      </c>
      <c r="BA112" s="48">
        <v>0</v>
      </c>
      <c r="BB112" s="17">
        <v>0</v>
      </c>
      <c r="BC112" s="17">
        <v>0</v>
      </c>
      <c r="BD112" s="17">
        <v>0</v>
      </c>
      <c r="BE112" s="17">
        <v>0</v>
      </c>
      <c r="BF112" s="17">
        <v>0</v>
      </c>
      <c r="BG112" s="17">
        <v>0</v>
      </c>
      <c r="BH112" s="17">
        <v>0</v>
      </c>
      <c r="BI112" s="17">
        <v>0</v>
      </c>
      <c r="BJ112" s="17">
        <v>0</v>
      </c>
      <c r="BK112" s="17">
        <v>0</v>
      </c>
      <c r="BL112" s="17">
        <v>0</v>
      </c>
      <c r="BM112" s="17">
        <v>0</v>
      </c>
      <c r="BN112" s="17">
        <v>0</v>
      </c>
      <c r="BO112" s="48">
        <v>0</v>
      </c>
      <c r="BP112" s="17">
        <v>0</v>
      </c>
      <c r="BQ112" s="17">
        <v>0</v>
      </c>
      <c r="BR112" s="17">
        <v>0</v>
      </c>
      <c r="BS112" s="17">
        <v>0</v>
      </c>
      <c r="BT112" s="17">
        <v>0</v>
      </c>
      <c r="BU112" s="17">
        <v>0</v>
      </c>
      <c r="BV112" s="17">
        <v>0</v>
      </c>
      <c r="BW112" s="69">
        <f t="shared" si="583"/>
        <v>0</v>
      </c>
      <c r="BX112" s="70">
        <f t="shared" si="584"/>
        <v>0</v>
      </c>
      <c r="BY112" s="69">
        <f t="shared" si="585"/>
        <v>0</v>
      </c>
      <c r="BZ112" s="70">
        <f t="shared" si="586"/>
        <v>0</v>
      </c>
      <c r="CA112" s="127" t="s">
        <v>515</v>
      </c>
    </row>
    <row r="113" spans="1:79" ht="31.5">
      <c r="A113" s="14" t="s">
        <v>339</v>
      </c>
      <c r="B113" s="19" t="s">
        <v>492</v>
      </c>
      <c r="C113" s="16" t="s">
        <v>166</v>
      </c>
      <c r="D113" s="46">
        <v>0</v>
      </c>
      <c r="E113" s="67">
        <f t="shared" si="600"/>
        <v>0</v>
      </c>
      <c r="F113" s="67">
        <f t="shared" si="601"/>
        <v>0</v>
      </c>
      <c r="G113" s="67">
        <f t="shared" si="602"/>
        <v>0</v>
      </c>
      <c r="H113" s="67">
        <f t="shared" si="603"/>
        <v>0</v>
      </c>
      <c r="I113" s="67">
        <f t="shared" si="604"/>
        <v>0</v>
      </c>
      <c r="J113" s="67">
        <f t="shared" si="605"/>
        <v>0</v>
      </c>
      <c r="K113" s="68">
        <f t="shared" si="606"/>
        <v>0</v>
      </c>
      <c r="L113" s="17">
        <v>0</v>
      </c>
      <c r="M113" s="17">
        <v>0</v>
      </c>
      <c r="N113" s="17">
        <v>0</v>
      </c>
      <c r="O113" s="17">
        <v>0</v>
      </c>
      <c r="P113" s="17">
        <v>0</v>
      </c>
      <c r="Q113" s="17">
        <v>0</v>
      </c>
      <c r="R113" s="48">
        <v>0</v>
      </c>
      <c r="S113" s="17">
        <v>0</v>
      </c>
      <c r="T113" s="17">
        <v>0</v>
      </c>
      <c r="U113" s="17">
        <v>0</v>
      </c>
      <c r="V113" s="17">
        <v>0</v>
      </c>
      <c r="W113" s="17">
        <v>0</v>
      </c>
      <c r="X113" s="17">
        <v>0</v>
      </c>
      <c r="Y113" s="17">
        <v>0</v>
      </c>
      <c r="Z113" s="17">
        <v>0</v>
      </c>
      <c r="AA113" s="17">
        <v>0</v>
      </c>
      <c r="AB113" s="17">
        <v>0</v>
      </c>
      <c r="AC113" s="17">
        <v>0</v>
      </c>
      <c r="AD113" s="17">
        <v>0</v>
      </c>
      <c r="AE113" s="17">
        <v>0</v>
      </c>
      <c r="AF113" s="48">
        <v>0</v>
      </c>
      <c r="AG113" s="17">
        <v>0</v>
      </c>
      <c r="AH113" s="17">
        <v>0</v>
      </c>
      <c r="AI113" s="17">
        <v>0</v>
      </c>
      <c r="AJ113" s="17">
        <v>0</v>
      </c>
      <c r="AK113" s="17">
        <v>0</v>
      </c>
      <c r="AL113" s="17">
        <v>0</v>
      </c>
      <c r="AM113" s="48">
        <v>0</v>
      </c>
      <c r="AN113" s="67">
        <f t="shared" si="576"/>
        <v>0</v>
      </c>
      <c r="AO113" s="67">
        <f t="shared" si="577"/>
        <v>0</v>
      </c>
      <c r="AP113" s="67">
        <f t="shared" si="578"/>
        <v>0</v>
      </c>
      <c r="AQ113" s="67">
        <f t="shared" si="579"/>
        <v>0</v>
      </c>
      <c r="AR113" s="67">
        <f t="shared" si="580"/>
        <v>0</v>
      </c>
      <c r="AS113" s="67">
        <f t="shared" si="581"/>
        <v>0</v>
      </c>
      <c r="AT113" s="68">
        <f t="shared" si="582"/>
        <v>0</v>
      </c>
      <c r="AU113" s="17">
        <v>0</v>
      </c>
      <c r="AV113" s="17">
        <v>0</v>
      </c>
      <c r="AW113" s="17">
        <v>0</v>
      </c>
      <c r="AX113" s="17">
        <v>0</v>
      </c>
      <c r="AY113" s="17">
        <v>0</v>
      </c>
      <c r="AZ113" s="17">
        <v>0</v>
      </c>
      <c r="BA113" s="48">
        <v>0</v>
      </c>
      <c r="BB113" s="17">
        <v>0</v>
      </c>
      <c r="BC113" s="17">
        <v>0</v>
      </c>
      <c r="BD113" s="17">
        <v>0</v>
      </c>
      <c r="BE113" s="17">
        <v>0</v>
      </c>
      <c r="BF113" s="17">
        <v>0</v>
      </c>
      <c r="BG113" s="17">
        <v>0</v>
      </c>
      <c r="BH113" s="17">
        <v>0</v>
      </c>
      <c r="BI113" s="17">
        <v>0</v>
      </c>
      <c r="BJ113" s="17">
        <v>0</v>
      </c>
      <c r="BK113" s="17">
        <v>0</v>
      </c>
      <c r="BL113" s="17">
        <v>0</v>
      </c>
      <c r="BM113" s="17">
        <v>0</v>
      </c>
      <c r="BN113" s="17">
        <v>0</v>
      </c>
      <c r="BO113" s="48">
        <v>0</v>
      </c>
      <c r="BP113" s="17">
        <v>0</v>
      </c>
      <c r="BQ113" s="17">
        <v>0</v>
      </c>
      <c r="BR113" s="17">
        <v>0</v>
      </c>
      <c r="BS113" s="17">
        <v>0</v>
      </c>
      <c r="BT113" s="17">
        <v>0</v>
      </c>
      <c r="BU113" s="17">
        <v>0</v>
      </c>
      <c r="BV113" s="17">
        <v>0</v>
      </c>
      <c r="BW113" s="69">
        <f t="shared" si="583"/>
        <v>0</v>
      </c>
      <c r="BX113" s="70">
        <f t="shared" si="584"/>
        <v>0</v>
      </c>
      <c r="BY113" s="69">
        <f t="shared" si="585"/>
        <v>0</v>
      </c>
      <c r="BZ113" s="70">
        <f t="shared" si="586"/>
        <v>0</v>
      </c>
      <c r="CA113" s="127" t="s">
        <v>518</v>
      </c>
    </row>
    <row r="114" spans="1:79" ht="31.5">
      <c r="A114" s="14" t="s">
        <v>340</v>
      </c>
      <c r="B114" s="19" t="s">
        <v>493</v>
      </c>
      <c r="C114" s="16" t="s">
        <v>167</v>
      </c>
      <c r="D114" s="46">
        <v>0</v>
      </c>
      <c r="E114" s="67">
        <f t="shared" si="600"/>
        <v>0</v>
      </c>
      <c r="F114" s="67">
        <f t="shared" si="601"/>
        <v>0</v>
      </c>
      <c r="G114" s="67">
        <f t="shared" si="602"/>
        <v>0</v>
      </c>
      <c r="H114" s="67">
        <f t="shared" si="603"/>
        <v>0</v>
      </c>
      <c r="I114" s="67">
        <f t="shared" si="604"/>
        <v>0</v>
      </c>
      <c r="J114" s="67">
        <f t="shared" si="605"/>
        <v>0</v>
      </c>
      <c r="K114" s="68">
        <f t="shared" si="606"/>
        <v>0</v>
      </c>
      <c r="L114" s="17">
        <v>0</v>
      </c>
      <c r="M114" s="17">
        <v>0</v>
      </c>
      <c r="N114" s="17">
        <v>0</v>
      </c>
      <c r="O114" s="17">
        <v>0</v>
      </c>
      <c r="P114" s="17">
        <v>0</v>
      </c>
      <c r="Q114" s="17">
        <v>0</v>
      </c>
      <c r="R114" s="48">
        <v>0</v>
      </c>
      <c r="S114" s="17">
        <v>0</v>
      </c>
      <c r="T114" s="17">
        <v>0</v>
      </c>
      <c r="U114" s="17">
        <v>0</v>
      </c>
      <c r="V114" s="17">
        <v>0</v>
      </c>
      <c r="W114" s="17">
        <v>0</v>
      </c>
      <c r="X114" s="17">
        <v>0</v>
      </c>
      <c r="Y114" s="17">
        <v>0</v>
      </c>
      <c r="Z114" s="17">
        <v>0</v>
      </c>
      <c r="AA114" s="17">
        <v>0</v>
      </c>
      <c r="AB114" s="17">
        <v>0</v>
      </c>
      <c r="AC114" s="17">
        <v>0</v>
      </c>
      <c r="AD114" s="17">
        <v>0</v>
      </c>
      <c r="AE114" s="17">
        <v>0</v>
      </c>
      <c r="AF114" s="48">
        <v>0</v>
      </c>
      <c r="AG114" s="17">
        <v>0</v>
      </c>
      <c r="AH114" s="17">
        <v>0</v>
      </c>
      <c r="AI114" s="17">
        <v>0</v>
      </c>
      <c r="AJ114" s="17">
        <v>0</v>
      </c>
      <c r="AK114" s="17">
        <v>0</v>
      </c>
      <c r="AL114" s="17">
        <v>0</v>
      </c>
      <c r="AM114" s="48">
        <v>0</v>
      </c>
      <c r="AN114" s="67">
        <f t="shared" si="576"/>
        <v>0</v>
      </c>
      <c r="AO114" s="67">
        <f t="shared" si="577"/>
        <v>0</v>
      </c>
      <c r="AP114" s="67">
        <f t="shared" si="578"/>
        <v>0</v>
      </c>
      <c r="AQ114" s="67">
        <f t="shared" si="579"/>
        <v>0</v>
      </c>
      <c r="AR114" s="67">
        <f t="shared" si="580"/>
        <v>0</v>
      </c>
      <c r="AS114" s="67">
        <f t="shared" si="581"/>
        <v>0</v>
      </c>
      <c r="AT114" s="68">
        <f t="shared" si="582"/>
        <v>0</v>
      </c>
      <c r="AU114" s="17">
        <v>0</v>
      </c>
      <c r="AV114" s="17">
        <v>0</v>
      </c>
      <c r="AW114" s="17">
        <v>0</v>
      </c>
      <c r="AX114" s="17">
        <v>0</v>
      </c>
      <c r="AY114" s="17">
        <v>0</v>
      </c>
      <c r="AZ114" s="17">
        <v>0</v>
      </c>
      <c r="BA114" s="48">
        <v>0</v>
      </c>
      <c r="BB114" s="17">
        <v>0</v>
      </c>
      <c r="BC114" s="17">
        <v>0</v>
      </c>
      <c r="BD114" s="17">
        <v>0</v>
      </c>
      <c r="BE114" s="17">
        <v>0</v>
      </c>
      <c r="BF114" s="17">
        <v>0</v>
      </c>
      <c r="BG114" s="17">
        <v>0</v>
      </c>
      <c r="BH114" s="17">
        <v>0</v>
      </c>
      <c r="BI114" s="17">
        <v>0</v>
      </c>
      <c r="BJ114" s="17">
        <v>0</v>
      </c>
      <c r="BK114" s="17">
        <v>0</v>
      </c>
      <c r="BL114" s="17">
        <v>0</v>
      </c>
      <c r="BM114" s="17">
        <v>0</v>
      </c>
      <c r="BN114" s="17">
        <v>0</v>
      </c>
      <c r="BO114" s="48">
        <v>0</v>
      </c>
      <c r="BP114" s="17">
        <v>0</v>
      </c>
      <c r="BQ114" s="17">
        <v>0</v>
      </c>
      <c r="BR114" s="17">
        <v>0</v>
      </c>
      <c r="BS114" s="17">
        <v>0</v>
      </c>
      <c r="BT114" s="17">
        <v>0</v>
      </c>
      <c r="BU114" s="17">
        <v>0</v>
      </c>
      <c r="BV114" s="17">
        <v>0</v>
      </c>
      <c r="BW114" s="69">
        <f t="shared" si="583"/>
        <v>0</v>
      </c>
      <c r="BX114" s="70">
        <f t="shared" si="584"/>
        <v>0</v>
      </c>
      <c r="BY114" s="69">
        <f t="shared" si="585"/>
        <v>0</v>
      </c>
      <c r="BZ114" s="70">
        <f t="shared" si="586"/>
        <v>0</v>
      </c>
      <c r="CA114" s="127" t="s">
        <v>518</v>
      </c>
    </row>
    <row r="115" spans="1:79" ht="31.5">
      <c r="A115" s="14" t="s">
        <v>341</v>
      </c>
      <c r="B115" s="19" t="s">
        <v>494</v>
      </c>
      <c r="C115" s="16" t="s">
        <v>168</v>
      </c>
      <c r="D115" s="46">
        <v>0</v>
      </c>
      <c r="E115" s="67">
        <f t="shared" si="600"/>
        <v>0</v>
      </c>
      <c r="F115" s="67">
        <f t="shared" si="601"/>
        <v>0</v>
      </c>
      <c r="G115" s="67">
        <f t="shared" si="602"/>
        <v>0</v>
      </c>
      <c r="H115" s="67">
        <f t="shared" si="603"/>
        <v>0</v>
      </c>
      <c r="I115" s="67">
        <f t="shared" si="604"/>
        <v>0</v>
      </c>
      <c r="J115" s="67">
        <f t="shared" si="605"/>
        <v>0</v>
      </c>
      <c r="K115" s="68">
        <f t="shared" si="606"/>
        <v>0</v>
      </c>
      <c r="L115" s="17">
        <v>0</v>
      </c>
      <c r="M115" s="17">
        <v>0</v>
      </c>
      <c r="N115" s="17">
        <v>0</v>
      </c>
      <c r="O115" s="17">
        <v>0</v>
      </c>
      <c r="P115" s="17">
        <v>0</v>
      </c>
      <c r="Q115" s="17">
        <v>0</v>
      </c>
      <c r="R115" s="48">
        <v>0</v>
      </c>
      <c r="S115" s="17">
        <v>0</v>
      </c>
      <c r="T115" s="17">
        <v>0</v>
      </c>
      <c r="U115" s="17">
        <v>0</v>
      </c>
      <c r="V115" s="17">
        <v>0</v>
      </c>
      <c r="W115" s="17">
        <v>0</v>
      </c>
      <c r="X115" s="17">
        <v>0</v>
      </c>
      <c r="Y115" s="17">
        <v>0</v>
      </c>
      <c r="Z115" s="17">
        <v>0</v>
      </c>
      <c r="AA115" s="17">
        <v>0</v>
      </c>
      <c r="AB115" s="17">
        <v>0</v>
      </c>
      <c r="AC115" s="17">
        <v>0</v>
      </c>
      <c r="AD115" s="17">
        <v>0</v>
      </c>
      <c r="AE115" s="17">
        <v>0</v>
      </c>
      <c r="AF115" s="48">
        <v>0</v>
      </c>
      <c r="AG115" s="17">
        <v>0</v>
      </c>
      <c r="AH115" s="17">
        <v>0</v>
      </c>
      <c r="AI115" s="17">
        <v>0</v>
      </c>
      <c r="AJ115" s="17">
        <v>0</v>
      </c>
      <c r="AK115" s="17">
        <v>0</v>
      </c>
      <c r="AL115" s="17">
        <v>0</v>
      </c>
      <c r="AM115" s="48">
        <v>0</v>
      </c>
      <c r="AN115" s="67">
        <f t="shared" si="576"/>
        <v>0</v>
      </c>
      <c r="AO115" s="67">
        <f t="shared" si="577"/>
        <v>0</v>
      </c>
      <c r="AP115" s="67">
        <f t="shared" si="578"/>
        <v>0</v>
      </c>
      <c r="AQ115" s="67">
        <f t="shared" si="579"/>
        <v>0</v>
      </c>
      <c r="AR115" s="67">
        <f t="shared" si="580"/>
        <v>0</v>
      </c>
      <c r="AS115" s="67">
        <f t="shared" si="581"/>
        <v>0</v>
      </c>
      <c r="AT115" s="68">
        <f t="shared" si="582"/>
        <v>0</v>
      </c>
      <c r="AU115" s="17">
        <v>0</v>
      </c>
      <c r="AV115" s="17">
        <v>0</v>
      </c>
      <c r="AW115" s="17">
        <v>0</v>
      </c>
      <c r="AX115" s="17">
        <v>0</v>
      </c>
      <c r="AY115" s="17">
        <v>0</v>
      </c>
      <c r="AZ115" s="17">
        <v>0</v>
      </c>
      <c r="BA115" s="48">
        <v>0</v>
      </c>
      <c r="BB115" s="17">
        <v>0</v>
      </c>
      <c r="BC115" s="17">
        <v>0</v>
      </c>
      <c r="BD115" s="17">
        <v>0</v>
      </c>
      <c r="BE115" s="17">
        <v>0</v>
      </c>
      <c r="BF115" s="17">
        <v>0</v>
      </c>
      <c r="BG115" s="17">
        <v>0</v>
      </c>
      <c r="BH115" s="17">
        <v>0</v>
      </c>
      <c r="BI115" s="17">
        <v>0</v>
      </c>
      <c r="BJ115" s="17">
        <v>0</v>
      </c>
      <c r="BK115" s="17">
        <v>0</v>
      </c>
      <c r="BL115" s="17">
        <v>0</v>
      </c>
      <c r="BM115" s="17">
        <v>0</v>
      </c>
      <c r="BN115" s="17">
        <v>0</v>
      </c>
      <c r="BO115" s="48">
        <v>0</v>
      </c>
      <c r="BP115" s="17">
        <v>0</v>
      </c>
      <c r="BQ115" s="17">
        <v>0</v>
      </c>
      <c r="BR115" s="17">
        <v>0</v>
      </c>
      <c r="BS115" s="17">
        <v>0</v>
      </c>
      <c r="BT115" s="17">
        <v>0</v>
      </c>
      <c r="BU115" s="17">
        <v>0</v>
      </c>
      <c r="BV115" s="17">
        <v>0</v>
      </c>
      <c r="BW115" s="69">
        <f t="shared" si="583"/>
        <v>0</v>
      </c>
      <c r="BX115" s="70">
        <f t="shared" si="584"/>
        <v>0</v>
      </c>
      <c r="BY115" s="69">
        <f t="shared" si="585"/>
        <v>0</v>
      </c>
      <c r="BZ115" s="70">
        <f t="shared" si="586"/>
        <v>0</v>
      </c>
      <c r="CA115" s="127" t="s">
        <v>518</v>
      </c>
    </row>
    <row r="116" spans="1:79" ht="31.5">
      <c r="A116" s="14" t="s">
        <v>342</v>
      </c>
      <c r="B116" s="19" t="s">
        <v>495</v>
      </c>
      <c r="C116" s="16" t="s">
        <v>169</v>
      </c>
      <c r="D116" s="46">
        <v>0</v>
      </c>
      <c r="E116" s="67">
        <f t="shared" si="600"/>
        <v>0</v>
      </c>
      <c r="F116" s="67">
        <f t="shared" si="601"/>
        <v>0</v>
      </c>
      <c r="G116" s="67">
        <f t="shared" si="602"/>
        <v>0</v>
      </c>
      <c r="H116" s="67">
        <f t="shared" si="603"/>
        <v>0</v>
      </c>
      <c r="I116" s="67">
        <f t="shared" si="604"/>
        <v>0</v>
      </c>
      <c r="J116" s="67">
        <f t="shared" si="605"/>
        <v>0</v>
      </c>
      <c r="K116" s="68">
        <f t="shared" si="606"/>
        <v>0</v>
      </c>
      <c r="L116" s="17">
        <v>0</v>
      </c>
      <c r="M116" s="17">
        <v>0</v>
      </c>
      <c r="N116" s="17">
        <v>0</v>
      </c>
      <c r="O116" s="17">
        <v>0</v>
      </c>
      <c r="P116" s="17">
        <v>0</v>
      </c>
      <c r="Q116" s="17">
        <v>0</v>
      </c>
      <c r="R116" s="48">
        <v>0</v>
      </c>
      <c r="S116" s="17">
        <v>0</v>
      </c>
      <c r="T116" s="17">
        <v>0</v>
      </c>
      <c r="U116" s="17">
        <v>0</v>
      </c>
      <c r="V116" s="17">
        <v>0</v>
      </c>
      <c r="W116" s="17">
        <v>0</v>
      </c>
      <c r="X116" s="17">
        <v>0</v>
      </c>
      <c r="Y116" s="17">
        <v>0</v>
      </c>
      <c r="Z116" s="17">
        <v>0</v>
      </c>
      <c r="AA116" s="17">
        <v>0</v>
      </c>
      <c r="AB116" s="17">
        <v>0</v>
      </c>
      <c r="AC116" s="17">
        <v>0</v>
      </c>
      <c r="AD116" s="17">
        <v>0</v>
      </c>
      <c r="AE116" s="17">
        <v>0</v>
      </c>
      <c r="AF116" s="48">
        <v>0</v>
      </c>
      <c r="AG116" s="17">
        <v>0</v>
      </c>
      <c r="AH116" s="17">
        <v>0</v>
      </c>
      <c r="AI116" s="17">
        <v>0</v>
      </c>
      <c r="AJ116" s="17">
        <v>0</v>
      </c>
      <c r="AK116" s="17">
        <v>0</v>
      </c>
      <c r="AL116" s="17">
        <v>0</v>
      </c>
      <c r="AM116" s="48">
        <v>0</v>
      </c>
      <c r="AN116" s="67">
        <f t="shared" si="576"/>
        <v>0</v>
      </c>
      <c r="AO116" s="67">
        <f t="shared" si="577"/>
        <v>0</v>
      </c>
      <c r="AP116" s="67">
        <f t="shared" si="578"/>
        <v>0</v>
      </c>
      <c r="AQ116" s="67">
        <f t="shared" si="579"/>
        <v>0</v>
      </c>
      <c r="AR116" s="67">
        <f t="shared" si="580"/>
        <v>0</v>
      </c>
      <c r="AS116" s="67">
        <f t="shared" si="581"/>
        <v>0</v>
      </c>
      <c r="AT116" s="68">
        <f t="shared" si="582"/>
        <v>0</v>
      </c>
      <c r="AU116" s="17">
        <v>0</v>
      </c>
      <c r="AV116" s="17">
        <v>0</v>
      </c>
      <c r="AW116" s="17">
        <v>0</v>
      </c>
      <c r="AX116" s="17">
        <v>0</v>
      </c>
      <c r="AY116" s="17">
        <v>0</v>
      </c>
      <c r="AZ116" s="17">
        <v>0</v>
      </c>
      <c r="BA116" s="48">
        <v>0</v>
      </c>
      <c r="BB116" s="17">
        <v>0</v>
      </c>
      <c r="BC116" s="17">
        <v>0</v>
      </c>
      <c r="BD116" s="17">
        <v>0</v>
      </c>
      <c r="BE116" s="17">
        <v>0</v>
      </c>
      <c r="BF116" s="17">
        <v>0</v>
      </c>
      <c r="BG116" s="17">
        <v>0</v>
      </c>
      <c r="BH116" s="17">
        <v>0</v>
      </c>
      <c r="BI116" s="17">
        <v>0</v>
      </c>
      <c r="BJ116" s="17">
        <v>0</v>
      </c>
      <c r="BK116" s="17">
        <v>0</v>
      </c>
      <c r="BL116" s="17">
        <v>0</v>
      </c>
      <c r="BM116" s="17">
        <v>0</v>
      </c>
      <c r="BN116" s="17">
        <v>0</v>
      </c>
      <c r="BO116" s="48">
        <v>0</v>
      </c>
      <c r="BP116" s="17">
        <v>0</v>
      </c>
      <c r="BQ116" s="17">
        <v>0</v>
      </c>
      <c r="BR116" s="17">
        <v>0</v>
      </c>
      <c r="BS116" s="17">
        <v>0</v>
      </c>
      <c r="BT116" s="17">
        <v>0</v>
      </c>
      <c r="BU116" s="17">
        <v>0</v>
      </c>
      <c r="BV116" s="17">
        <v>0</v>
      </c>
      <c r="BW116" s="69">
        <f t="shared" si="583"/>
        <v>0</v>
      </c>
      <c r="BX116" s="70">
        <f t="shared" si="584"/>
        <v>0</v>
      </c>
      <c r="BY116" s="69">
        <f t="shared" si="585"/>
        <v>0</v>
      </c>
      <c r="BZ116" s="70">
        <f t="shared" si="586"/>
        <v>0</v>
      </c>
      <c r="CA116" s="127" t="s">
        <v>518</v>
      </c>
    </row>
    <row r="117" spans="1:79" ht="31.5">
      <c r="A117" s="14" t="s">
        <v>343</v>
      </c>
      <c r="B117" s="24" t="s">
        <v>462</v>
      </c>
      <c r="C117" s="16" t="s">
        <v>170</v>
      </c>
      <c r="D117" s="52">
        <v>0.24199999999999999</v>
      </c>
      <c r="E117" s="67">
        <f t="shared" si="600"/>
        <v>0</v>
      </c>
      <c r="F117" s="67">
        <f t="shared" si="601"/>
        <v>0</v>
      </c>
      <c r="G117" s="67">
        <f t="shared" si="602"/>
        <v>0</v>
      </c>
      <c r="H117" s="67">
        <f t="shared" si="603"/>
        <v>0</v>
      </c>
      <c r="I117" s="67">
        <f t="shared" si="604"/>
        <v>0</v>
      </c>
      <c r="J117" s="67">
        <f t="shared" si="605"/>
        <v>0</v>
      </c>
      <c r="K117" s="68">
        <f t="shared" si="606"/>
        <v>0</v>
      </c>
      <c r="L117" s="17">
        <v>0</v>
      </c>
      <c r="M117" s="17">
        <v>0</v>
      </c>
      <c r="N117" s="17">
        <v>0</v>
      </c>
      <c r="O117" s="17">
        <v>0</v>
      </c>
      <c r="P117" s="17">
        <v>0</v>
      </c>
      <c r="Q117" s="17">
        <v>0</v>
      </c>
      <c r="R117" s="48">
        <v>0</v>
      </c>
      <c r="S117" s="17">
        <v>0</v>
      </c>
      <c r="T117" s="17">
        <v>0</v>
      </c>
      <c r="U117" s="17">
        <v>0</v>
      </c>
      <c r="V117" s="17">
        <v>0</v>
      </c>
      <c r="W117" s="17">
        <v>0</v>
      </c>
      <c r="X117" s="17">
        <v>0</v>
      </c>
      <c r="Y117" s="17">
        <v>0</v>
      </c>
      <c r="Z117" s="17">
        <v>0</v>
      </c>
      <c r="AA117" s="17">
        <v>0</v>
      </c>
      <c r="AB117" s="17">
        <v>0</v>
      </c>
      <c r="AC117" s="17">
        <v>0</v>
      </c>
      <c r="AD117" s="17">
        <v>0</v>
      </c>
      <c r="AE117" s="17">
        <v>0</v>
      </c>
      <c r="AF117" s="48">
        <v>0</v>
      </c>
      <c r="AG117" s="17">
        <v>0</v>
      </c>
      <c r="AH117" s="17">
        <v>0</v>
      </c>
      <c r="AI117" s="17">
        <v>0</v>
      </c>
      <c r="AJ117" s="17">
        <v>0</v>
      </c>
      <c r="AK117" s="17">
        <v>0</v>
      </c>
      <c r="AL117" s="17">
        <v>0</v>
      </c>
      <c r="AM117" s="48">
        <v>0</v>
      </c>
      <c r="AN117" s="67">
        <f t="shared" si="576"/>
        <v>0</v>
      </c>
      <c r="AO117" s="67">
        <f t="shared" si="577"/>
        <v>0</v>
      </c>
      <c r="AP117" s="67">
        <f t="shared" si="578"/>
        <v>0</v>
      </c>
      <c r="AQ117" s="67">
        <f t="shared" si="579"/>
        <v>0</v>
      </c>
      <c r="AR117" s="67">
        <f t="shared" si="580"/>
        <v>0</v>
      </c>
      <c r="AS117" s="67">
        <f t="shared" si="581"/>
        <v>0</v>
      </c>
      <c r="AT117" s="68">
        <f t="shared" si="582"/>
        <v>0</v>
      </c>
      <c r="AU117" s="17">
        <v>0</v>
      </c>
      <c r="AV117" s="17">
        <v>0</v>
      </c>
      <c r="AW117" s="17">
        <v>0</v>
      </c>
      <c r="AX117" s="17">
        <v>0</v>
      </c>
      <c r="AY117" s="17">
        <v>0</v>
      </c>
      <c r="AZ117" s="17">
        <v>0</v>
      </c>
      <c r="BA117" s="48">
        <v>0</v>
      </c>
      <c r="BB117" s="17">
        <v>0</v>
      </c>
      <c r="BC117" s="17">
        <v>0</v>
      </c>
      <c r="BD117" s="17">
        <v>0</v>
      </c>
      <c r="BE117" s="17">
        <v>0</v>
      </c>
      <c r="BF117" s="17">
        <v>0</v>
      </c>
      <c r="BG117" s="17">
        <v>0</v>
      </c>
      <c r="BH117" s="17">
        <v>0</v>
      </c>
      <c r="BI117" s="17">
        <v>0</v>
      </c>
      <c r="BJ117" s="17">
        <v>0</v>
      </c>
      <c r="BK117" s="17">
        <v>0</v>
      </c>
      <c r="BL117" s="17">
        <v>0</v>
      </c>
      <c r="BM117" s="17">
        <v>0</v>
      </c>
      <c r="BN117" s="17">
        <v>0</v>
      </c>
      <c r="BO117" s="48">
        <v>0</v>
      </c>
      <c r="BP117" s="17">
        <v>0</v>
      </c>
      <c r="BQ117" s="17">
        <v>0</v>
      </c>
      <c r="BR117" s="17">
        <v>0</v>
      </c>
      <c r="BS117" s="17">
        <v>0</v>
      </c>
      <c r="BT117" s="17">
        <v>0</v>
      </c>
      <c r="BU117" s="17">
        <v>0</v>
      </c>
      <c r="BV117" s="17">
        <v>0</v>
      </c>
      <c r="BW117" s="69">
        <f t="shared" si="583"/>
        <v>0</v>
      </c>
      <c r="BX117" s="70">
        <f t="shared" si="584"/>
        <v>0</v>
      </c>
      <c r="BY117" s="69">
        <f t="shared" si="585"/>
        <v>0</v>
      </c>
      <c r="BZ117" s="70">
        <f t="shared" si="586"/>
        <v>0</v>
      </c>
      <c r="CA117" s="127" t="s">
        <v>515</v>
      </c>
    </row>
    <row r="118" spans="1:79" ht="31.5">
      <c r="A118" s="14" t="s">
        <v>344</v>
      </c>
      <c r="B118" s="24" t="s">
        <v>496</v>
      </c>
      <c r="C118" s="16" t="s">
        <v>171</v>
      </c>
      <c r="D118" s="52">
        <v>0.29199999999999998</v>
      </c>
      <c r="E118" s="67">
        <f t="shared" si="600"/>
        <v>0</v>
      </c>
      <c r="F118" s="67">
        <f t="shared" si="601"/>
        <v>0</v>
      </c>
      <c r="G118" s="67">
        <f t="shared" si="602"/>
        <v>0</v>
      </c>
      <c r="H118" s="67">
        <f t="shared" si="603"/>
        <v>0</v>
      </c>
      <c r="I118" s="67">
        <f t="shared" si="604"/>
        <v>0</v>
      </c>
      <c r="J118" s="67">
        <f t="shared" si="605"/>
        <v>0</v>
      </c>
      <c r="K118" s="68">
        <f t="shared" si="606"/>
        <v>0</v>
      </c>
      <c r="L118" s="17">
        <v>0</v>
      </c>
      <c r="M118" s="17">
        <v>0</v>
      </c>
      <c r="N118" s="17">
        <v>0</v>
      </c>
      <c r="O118" s="17">
        <v>0</v>
      </c>
      <c r="P118" s="17">
        <v>0</v>
      </c>
      <c r="Q118" s="17">
        <v>0</v>
      </c>
      <c r="R118" s="48">
        <v>0</v>
      </c>
      <c r="S118" s="17">
        <v>0</v>
      </c>
      <c r="T118" s="17">
        <v>0</v>
      </c>
      <c r="U118" s="17">
        <v>0</v>
      </c>
      <c r="V118" s="17">
        <v>0</v>
      </c>
      <c r="W118" s="17">
        <v>0</v>
      </c>
      <c r="X118" s="17">
        <v>0</v>
      </c>
      <c r="Y118" s="17">
        <v>0</v>
      </c>
      <c r="Z118" s="17">
        <v>0</v>
      </c>
      <c r="AA118" s="17">
        <v>0</v>
      </c>
      <c r="AB118" s="17">
        <v>0</v>
      </c>
      <c r="AC118" s="17">
        <v>0</v>
      </c>
      <c r="AD118" s="17">
        <v>0</v>
      </c>
      <c r="AE118" s="17">
        <v>0</v>
      </c>
      <c r="AF118" s="48">
        <v>0</v>
      </c>
      <c r="AG118" s="17">
        <v>0</v>
      </c>
      <c r="AH118" s="17">
        <v>0</v>
      </c>
      <c r="AI118" s="17">
        <v>0</v>
      </c>
      <c r="AJ118" s="17">
        <v>0</v>
      </c>
      <c r="AK118" s="17">
        <v>0</v>
      </c>
      <c r="AL118" s="17">
        <v>0</v>
      </c>
      <c r="AM118" s="48">
        <v>0</v>
      </c>
      <c r="AN118" s="67">
        <f t="shared" si="576"/>
        <v>0</v>
      </c>
      <c r="AO118" s="67">
        <f t="shared" si="577"/>
        <v>0</v>
      </c>
      <c r="AP118" s="67">
        <f t="shared" si="578"/>
        <v>0</v>
      </c>
      <c r="AQ118" s="67">
        <f t="shared" si="579"/>
        <v>0</v>
      </c>
      <c r="AR118" s="67">
        <f t="shared" si="580"/>
        <v>0</v>
      </c>
      <c r="AS118" s="67">
        <f t="shared" si="581"/>
        <v>0</v>
      </c>
      <c r="AT118" s="68">
        <f t="shared" si="582"/>
        <v>0</v>
      </c>
      <c r="AU118" s="17">
        <v>0</v>
      </c>
      <c r="AV118" s="17">
        <v>0</v>
      </c>
      <c r="AW118" s="17">
        <v>0</v>
      </c>
      <c r="AX118" s="17">
        <v>0</v>
      </c>
      <c r="AY118" s="17">
        <v>0</v>
      </c>
      <c r="AZ118" s="17">
        <v>0</v>
      </c>
      <c r="BA118" s="48">
        <v>0</v>
      </c>
      <c r="BB118" s="17">
        <v>0</v>
      </c>
      <c r="BC118" s="17">
        <v>0</v>
      </c>
      <c r="BD118" s="17">
        <v>0</v>
      </c>
      <c r="BE118" s="17">
        <v>0</v>
      </c>
      <c r="BF118" s="17">
        <v>0</v>
      </c>
      <c r="BG118" s="17">
        <v>0</v>
      </c>
      <c r="BH118" s="17">
        <v>0</v>
      </c>
      <c r="BI118" s="17">
        <v>0</v>
      </c>
      <c r="BJ118" s="17">
        <v>0</v>
      </c>
      <c r="BK118" s="17">
        <v>0</v>
      </c>
      <c r="BL118" s="17">
        <v>0</v>
      </c>
      <c r="BM118" s="17">
        <v>0</v>
      </c>
      <c r="BN118" s="17">
        <v>0</v>
      </c>
      <c r="BO118" s="48">
        <v>0</v>
      </c>
      <c r="BP118" s="17">
        <v>0</v>
      </c>
      <c r="BQ118" s="17">
        <v>0</v>
      </c>
      <c r="BR118" s="17">
        <v>0</v>
      </c>
      <c r="BS118" s="17">
        <v>0</v>
      </c>
      <c r="BT118" s="17">
        <v>0</v>
      </c>
      <c r="BU118" s="17">
        <v>0</v>
      </c>
      <c r="BV118" s="17">
        <v>0</v>
      </c>
      <c r="BW118" s="69">
        <f t="shared" si="583"/>
        <v>0</v>
      </c>
      <c r="BX118" s="70">
        <f t="shared" si="584"/>
        <v>0</v>
      </c>
      <c r="BY118" s="69">
        <f t="shared" si="585"/>
        <v>0</v>
      </c>
      <c r="BZ118" s="70">
        <f t="shared" si="586"/>
        <v>0</v>
      </c>
      <c r="CA118" s="127" t="s">
        <v>519</v>
      </c>
    </row>
    <row r="119" spans="1:79" s="130" customFormat="1" ht="31.5">
      <c r="A119" s="14" t="s">
        <v>345</v>
      </c>
      <c r="B119" s="24" t="s">
        <v>534</v>
      </c>
      <c r="C119" s="46" t="s">
        <v>172</v>
      </c>
      <c r="D119" s="46">
        <v>0.38000000000000006</v>
      </c>
      <c r="E119" s="67">
        <f t="shared" si="600"/>
        <v>0</v>
      </c>
      <c r="F119" s="183">
        <f t="shared" si="601"/>
        <v>0.38000000000000006</v>
      </c>
      <c r="G119" s="183">
        <f t="shared" si="602"/>
        <v>0.4</v>
      </c>
      <c r="H119" s="67">
        <f t="shared" si="603"/>
        <v>0</v>
      </c>
      <c r="I119" s="67">
        <f t="shared" si="604"/>
        <v>0</v>
      </c>
      <c r="J119" s="67">
        <f t="shared" si="605"/>
        <v>0</v>
      </c>
      <c r="K119" s="68">
        <f t="shared" si="606"/>
        <v>0</v>
      </c>
      <c r="L119" s="17">
        <v>0</v>
      </c>
      <c r="M119" s="17">
        <v>0</v>
      </c>
      <c r="N119" s="17">
        <v>0</v>
      </c>
      <c r="O119" s="17">
        <v>0</v>
      </c>
      <c r="P119" s="17">
        <v>0</v>
      </c>
      <c r="Q119" s="17">
        <v>0</v>
      </c>
      <c r="R119" s="48">
        <v>0</v>
      </c>
      <c r="S119" s="17">
        <v>0</v>
      </c>
      <c r="T119" s="46">
        <v>0</v>
      </c>
      <c r="U119" s="17">
        <v>0</v>
      </c>
      <c r="V119" s="17">
        <v>0</v>
      </c>
      <c r="W119" s="17">
        <v>0</v>
      </c>
      <c r="X119" s="17">
        <v>0</v>
      </c>
      <c r="Y119" s="48">
        <v>0</v>
      </c>
      <c r="Z119" s="17">
        <v>0</v>
      </c>
      <c r="AA119" s="46">
        <v>0</v>
      </c>
      <c r="AB119" s="17">
        <v>0</v>
      </c>
      <c r="AC119" s="17">
        <v>0</v>
      </c>
      <c r="AD119" s="17">
        <v>0</v>
      </c>
      <c r="AE119" s="17">
        <v>0</v>
      </c>
      <c r="AF119" s="48">
        <v>0</v>
      </c>
      <c r="AG119" s="17">
        <v>0</v>
      </c>
      <c r="AH119" s="183">
        <v>0.38000000000000006</v>
      </c>
      <c r="AI119" s="183">
        <v>0.4</v>
      </c>
      <c r="AJ119" s="17">
        <v>0</v>
      </c>
      <c r="AK119" s="17">
        <v>0</v>
      </c>
      <c r="AL119" s="17">
        <v>0</v>
      </c>
      <c r="AM119" s="48">
        <v>0</v>
      </c>
      <c r="AN119" s="67">
        <f t="shared" si="576"/>
        <v>0</v>
      </c>
      <c r="AO119" s="67">
        <f t="shared" si="577"/>
        <v>0</v>
      </c>
      <c r="AP119" s="67">
        <f t="shared" si="578"/>
        <v>0</v>
      </c>
      <c r="AQ119" s="67">
        <f t="shared" si="579"/>
        <v>0</v>
      </c>
      <c r="AR119" s="67">
        <f t="shared" si="580"/>
        <v>0</v>
      </c>
      <c r="AS119" s="67">
        <f t="shared" si="581"/>
        <v>0</v>
      </c>
      <c r="AT119" s="68">
        <f t="shared" si="582"/>
        <v>0</v>
      </c>
      <c r="AU119" s="17">
        <v>0</v>
      </c>
      <c r="AV119" s="17">
        <v>0</v>
      </c>
      <c r="AW119" s="17">
        <v>0</v>
      </c>
      <c r="AX119" s="17">
        <v>0</v>
      </c>
      <c r="AY119" s="17">
        <v>0</v>
      </c>
      <c r="AZ119" s="17">
        <v>0</v>
      </c>
      <c r="BA119" s="48">
        <v>0</v>
      </c>
      <c r="BB119" s="17">
        <v>0</v>
      </c>
      <c r="BC119" s="17">
        <v>0</v>
      </c>
      <c r="BD119" s="17">
        <v>0</v>
      </c>
      <c r="BE119" s="17">
        <v>0</v>
      </c>
      <c r="BF119" s="17">
        <v>0</v>
      </c>
      <c r="BG119" s="17">
        <v>0</v>
      </c>
      <c r="BH119" s="17">
        <v>0</v>
      </c>
      <c r="BI119" s="17">
        <v>0</v>
      </c>
      <c r="BJ119" s="17">
        <v>0</v>
      </c>
      <c r="BK119" s="17">
        <v>0</v>
      </c>
      <c r="BL119" s="17">
        <v>0</v>
      </c>
      <c r="BM119" s="17">
        <v>0</v>
      </c>
      <c r="BN119" s="17">
        <v>0</v>
      </c>
      <c r="BO119" s="48">
        <v>0</v>
      </c>
      <c r="BP119" s="17">
        <v>0</v>
      </c>
      <c r="BQ119" s="17">
        <v>0</v>
      </c>
      <c r="BR119" s="17">
        <v>0</v>
      </c>
      <c r="BS119" s="17">
        <v>0</v>
      </c>
      <c r="BT119" s="17">
        <v>0</v>
      </c>
      <c r="BU119" s="17">
        <v>0</v>
      </c>
      <c r="BV119" s="17">
        <v>0</v>
      </c>
      <c r="BW119" s="69">
        <f t="shared" si="583"/>
        <v>0</v>
      </c>
      <c r="BX119" s="70">
        <f t="shared" si="584"/>
        <v>0</v>
      </c>
      <c r="BY119" s="69">
        <f t="shared" si="585"/>
        <v>-0.38000000000000006</v>
      </c>
      <c r="BZ119" s="70">
        <f t="shared" si="586"/>
        <v>-1</v>
      </c>
      <c r="CA119" s="127" t="s">
        <v>518</v>
      </c>
    </row>
    <row r="120" spans="1:79" s="130" customFormat="1" ht="31.5">
      <c r="A120" s="14" t="s">
        <v>346</v>
      </c>
      <c r="B120" s="24" t="s">
        <v>535</v>
      </c>
      <c r="C120" s="46" t="s">
        <v>173</v>
      </c>
      <c r="D120" s="46">
        <v>0.38000000000000006</v>
      </c>
      <c r="E120" s="67">
        <f t="shared" si="600"/>
        <v>0</v>
      </c>
      <c r="F120" s="183">
        <f t="shared" si="601"/>
        <v>0.38000000000000006</v>
      </c>
      <c r="G120" s="183">
        <f t="shared" si="602"/>
        <v>0.4</v>
      </c>
      <c r="H120" s="67">
        <f t="shared" si="603"/>
        <v>0</v>
      </c>
      <c r="I120" s="67">
        <f t="shared" si="604"/>
        <v>0</v>
      </c>
      <c r="J120" s="67">
        <f t="shared" si="605"/>
        <v>0</v>
      </c>
      <c r="K120" s="68">
        <f t="shared" si="606"/>
        <v>0</v>
      </c>
      <c r="L120" s="17">
        <v>0</v>
      </c>
      <c r="M120" s="17">
        <v>0</v>
      </c>
      <c r="N120" s="17">
        <v>0</v>
      </c>
      <c r="O120" s="17">
        <v>0</v>
      </c>
      <c r="P120" s="17">
        <v>0</v>
      </c>
      <c r="Q120" s="17">
        <v>0</v>
      </c>
      <c r="R120" s="48">
        <v>0</v>
      </c>
      <c r="S120" s="17">
        <v>0</v>
      </c>
      <c r="T120" s="46">
        <v>0</v>
      </c>
      <c r="U120" s="17">
        <v>0</v>
      </c>
      <c r="V120" s="17">
        <v>0</v>
      </c>
      <c r="W120" s="46">
        <v>0</v>
      </c>
      <c r="X120" s="17">
        <v>0</v>
      </c>
      <c r="Y120" s="47">
        <v>0</v>
      </c>
      <c r="Z120" s="17">
        <v>0</v>
      </c>
      <c r="AA120" s="46">
        <v>0</v>
      </c>
      <c r="AB120" s="17">
        <v>0</v>
      </c>
      <c r="AC120" s="17">
        <v>0</v>
      </c>
      <c r="AD120" s="46">
        <v>0</v>
      </c>
      <c r="AE120" s="17">
        <v>0</v>
      </c>
      <c r="AF120" s="48">
        <v>0</v>
      </c>
      <c r="AG120" s="17">
        <v>0</v>
      </c>
      <c r="AH120" s="183">
        <v>0.38000000000000006</v>
      </c>
      <c r="AI120" s="183">
        <v>0.4</v>
      </c>
      <c r="AJ120" s="17">
        <v>0</v>
      </c>
      <c r="AK120" s="46">
        <v>0</v>
      </c>
      <c r="AL120" s="17">
        <v>0</v>
      </c>
      <c r="AM120" s="48">
        <v>0</v>
      </c>
      <c r="AN120" s="67">
        <f t="shared" si="576"/>
        <v>0</v>
      </c>
      <c r="AO120" s="67">
        <f t="shared" si="577"/>
        <v>0</v>
      </c>
      <c r="AP120" s="67">
        <f t="shared" si="578"/>
        <v>0</v>
      </c>
      <c r="AQ120" s="67">
        <f t="shared" si="579"/>
        <v>0</v>
      </c>
      <c r="AR120" s="67">
        <f t="shared" si="580"/>
        <v>0</v>
      </c>
      <c r="AS120" s="67">
        <f t="shared" si="581"/>
        <v>0</v>
      </c>
      <c r="AT120" s="68">
        <f t="shared" si="582"/>
        <v>0</v>
      </c>
      <c r="AU120" s="17">
        <v>0</v>
      </c>
      <c r="AV120" s="17">
        <v>0</v>
      </c>
      <c r="AW120" s="17">
        <v>0</v>
      </c>
      <c r="AX120" s="17">
        <v>0</v>
      </c>
      <c r="AY120" s="17">
        <v>0</v>
      </c>
      <c r="AZ120" s="17">
        <v>0</v>
      </c>
      <c r="BA120" s="48">
        <v>0</v>
      </c>
      <c r="BB120" s="17">
        <v>0</v>
      </c>
      <c r="BC120" s="17">
        <v>0</v>
      </c>
      <c r="BD120" s="17">
        <v>0</v>
      </c>
      <c r="BE120" s="17">
        <v>0</v>
      </c>
      <c r="BF120" s="17">
        <v>0</v>
      </c>
      <c r="BG120" s="17">
        <v>0</v>
      </c>
      <c r="BH120" s="17">
        <v>0</v>
      </c>
      <c r="BI120" s="17">
        <v>0</v>
      </c>
      <c r="BJ120" s="17">
        <v>0</v>
      </c>
      <c r="BK120" s="17">
        <v>0</v>
      </c>
      <c r="BL120" s="17">
        <v>0</v>
      </c>
      <c r="BM120" s="17">
        <v>0</v>
      </c>
      <c r="BN120" s="17">
        <v>0</v>
      </c>
      <c r="BO120" s="48">
        <v>0</v>
      </c>
      <c r="BP120" s="17">
        <v>0</v>
      </c>
      <c r="BQ120" s="17">
        <v>0</v>
      </c>
      <c r="BR120" s="17">
        <v>0</v>
      </c>
      <c r="BS120" s="17">
        <v>0</v>
      </c>
      <c r="BT120" s="17">
        <v>0</v>
      </c>
      <c r="BU120" s="17">
        <v>0</v>
      </c>
      <c r="BV120" s="17">
        <v>0</v>
      </c>
      <c r="BW120" s="69">
        <f t="shared" si="583"/>
        <v>0</v>
      </c>
      <c r="BX120" s="70">
        <f t="shared" si="584"/>
        <v>0</v>
      </c>
      <c r="BY120" s="69">
        <f t="shared" si="585"/>
        <v>-0.38000000000000006</v>
      </c>
      <c r="BZ120" s="70">
        <f t="shared" si="586"/>
        <v>-1</v>
      </c>
      <c r="CA120" s="127" t="s">
        <v>518</v>
      </c>
    </row>
    <row r="121" spans="1:79" ht="31.5">
      <c r="A121" s="14" t="s">
        <v>347</v>
      </c>
      <c r="B121" s="19" t="s">
        <v>497</v>
      </c>
      <c r="C121" s="16" t="s">
        <v>174</v>
      </c>
      <c r="D121" s="46">
        <v>0.246</v>
      </c>
      <c r="E121" s="67">
        <f t="shared" si="600"/>
        <v>0</v>
      </c>
      <c r="F121" s="67">
        <f t="shared" si="601"/>
        <v>0</v>
      </c>
      <c r="G121" s="67">
        <f t="shared" si="602"/>
        <v>0</v>
      </c>
      <c r="H121" s="67">
        <f t="shared" si="603"/>
        <v>0</v>
      </c>
      <c r="I121" s="67">
        <f t="shared" si="604"/>
        <v>0</v>
      </c>
      <c r="J121" s="67">
        <f t="shared" si="605"/>
        <v>0</v>
      </c>
      <c r="K121" s="68">
        <f t="shared" si="606"/>
        <v>0</v>
      </c>
      <c r="L121" s="17">
        <v>0</v>
      </c>
      <c r="M121" s="17">
        <v>0</v>
      </c>
      <c r="N121" s="17">
        <v>0</v>
      </c>
      <c r="O121" s="17">
        <v>0</v>
      </c>
      <c r="P121" s="17">
        <v>0</v>
      </c>
      <c r="Q121" s="17">
        <v>0</v>
      </c>
      <c r="R121" s="48">
        <v>0</v>
      </c>
      <c r="S121" s="17">
        <v>0</v>
      </c>
      <c r="T121" s="17">
        <v>0</v>
      </c>
      <c r="U121" s="17">
        <v>0</v>
      </c>
      <c r="V121" s="17">
        <v>0</v>
      </c>
      <c r="W121" s="17">
        <v>0</v>
      </c>
      <c r="X121" s="17">
        <v>0</v>
      </c>
      <c r="Y121" s="17">
        <v>0</v>
      </c>
      <c r="Z121" s="17">
        <v>0</v>
      </c>
      <c r="AA121" s="17">
        <v>0</v>
      </c>
      <c r="AB121" s="17">
        <v>0</v>
      </c>
      <c r="AC121" s="17">
        <v>0</v>
      </c>
      <c r="AD121" s="17">
        <v>0</v>
      </c>
      <c r="AE121" s="17">
        <v>0</v>
      </c>
      <c r="AF121" s="48">
        <v>0</v>
      </c>
      <c r="AG121" s="17">
        <v>0</v>
      </c>
      <c r="AH121" s="17">
        <v>0</v>
      </c>
      <c r="AI121" s="17">
        <v>0</v>
      </c>
      <c r="AJ121" s="17">
        <v>0</v>
      </c>
      <c r="AK121" s="17">
        <v>0</v>
      </c>
      <c r="AL121" s="17">
        <v>0</v>
      </c>
      <c r="AM121" s="48">
        <v>0</v>
      </c>
      <c r="AN121" s="67">
        <f t="shared" si="576"/>
        <v>0</v>
      </c>
      <c r="AO121" s="67">
        <f t="shared" si="577"/>
        <v>0</v>
      </c>
      <c r="AP121" s="67">
        <f t="shared" si="578"/>
        <v>0</v>
      </c>
      <c r="AQ121" s="67">
        <f t="shared" si="579"/>
        <v>0</v>
      </c>
      <c r="AR121" s="67">
        <f t="shared" si="580"/>
        <v>0</v>
      </c>
      <c r="AS121" s="67">
        <f t="shared" si="581"/>
        <v>0</v>
      </c>
      <c r="AT121" s="68">
        <f t="shared" si="582"/>
        <v>0</v>
      </c>
      <c r="AU121" s="17">
        <v>0</v>
      </c>
      <c r="AV121" s="17">
        <v>0</v>
      </c>
      <c r="AW121" s="17">
        <v>0</v>
      </c>
      <c r="AX121" s="17">
        <v>0</v>
      </c>
      <c r="AY121" s="17">
        <v>0</v>
      </c>
      <c r="AZ121" s="17">
        <v>0</v>
      </c>
      <c r="BA121" s="48">
        <v>0</v>
      </c>
      <c r="BB121" s="17">
        <v>0</v>
      </c>
      <c r="BC121" s="17">
        <v>0</v>
      </c>
      <c r="BD121" s="17">
        <v>0</v>
      </c>
      <c r="BE121" s="17">
        <v>0</v>
      </c>
      <c r="BF121" s="17">
        <v>0</v>
      </c>
      <c r="BG121" s="17">
        <v>0</v>
      </c>
      <c r="BH121" s="17">
        <v>0</v>
      </c>
      <c r="BI121" s="17">
        <v>0</v>
      </c>
      <c r="BJ121" s="17">
        <v>0</v>
      </c>
      <c r="BK121" s="17">
        <v>0</v>
      </c>
      <c r="BL121" s="17">
        <v>0</v>
      </c>
      <c r="BM121" s="17">
        <v>0</v>
      </c>
      <c r="BN121" s="17">
        <v>0</v>
      </c>
      <c r="BO121" s="48">
        <v>0</v>
      </c>
      <c r="BP121" s="17">
        <v>0</v>
      </c>
      <c r="BQ121" s="17">
        <v>0</v>
      </c>
      <c r="BR121" s="17">
        <v>0</v>
      </c>
      <c r="BS121" s="17">
        <v>0</v>
      </c>
      <c r="BT121" s="17">
        <v>0</v>
      </c>
      <c r="BU121" s="17">
        <v>0</v>
      </c>
      <c r="BV121" s="17">
        <v>0</v>
      </c>
      <c r="BW121" s="69">
        <f t="shared" si="583"/>
        <v>0</v>
      </c>
      <c r="BX121" s="70">
        <f t="shared" si="584"/>
        <v>0</v>
      </c>
      <c r="BY121" s="69">
        <f t="shared" si="585"/>
        <v>0</v>
      </c>
      <c r="BZ121" s="70">
        <f t="shared" si="586"/>
        <v>0</v>
      </c>
      <c r="CA121" s="127" t="s">
        <v>515</v>
      </c>
    </row>
    <row r="122" spans="1:79" ht="31.5">
      <c r="A122" s="14" t="s">
        <v>348</v>
      </c>
      <c r="B122" s="19" t="s">
        <v>498</v>
      </c>
      <c r="C122" s="16" t="s">
        <v>175</v>
      </c>
      <c r="D122" s="46">
        <v>0.51500000000000001</v>
      </c>
      <c r="E122" s="67">
        <f t="shared" si="600"/>
        <v>0</v>
      </c>
      <c r="F122" s="67">
        <f t="shared" si="601"/>
        <v>0</v>
      </c>
      <c r="G122" s="67">
        <f t="shared" si="602"/>
        <v>0</v>
      </c>
      <c r="H122" s="67">
        <f t="shared" si="603"/>
        <v>0</v>
      </c>
      <c r="I122" s="67">
        <f t="shared" si="604"/>
        <v>0</v>
      </c>
      <c r="J122" s="67">
        <f t="shared" si="605"/>
        <v>0</v>
      </c>
      <c r="K122" s="68">
        <f t="shared" si="606"/>
        <v>0</v>
      </c>
      <c r="L122" s="17">
        <v>0</v>
      </c>
      <c r="M122" s="17">
        <v>0</v>
      </c>
      <c r="N122" s="17">
        <v>0</v>
      </c>
      <c r="O122" s="17">
        <v>0</v>
      </c>
      <c r="P122" s="17">
        <v>0</v>
      </c>
      <c r="Q122" s="17">
        <v>0</v>
      </c>
      <c r="R122" s="48">
        <v>0</v>
      </c>
      <c r="S122" s="17">
        <v>0</v>
      </c>
      <c r="T122" s="17">
        <v>0</v>
      </c>
      <c r="U122" s="17">
        <v>0</v>
      </c>
      <c r="V122" s="17">
        <v>0</v>
      </c>
      <c r="W122" s="17">
        <v>0</v>
      </c>
      <c r="X122" s="17">
        <v>0</v>
      </c>
      <c r="Y122" s="17">
        <v>0</v>
      </c>
      <c r="Z122" s="17">
        <v>0</v>
      </c>
      <c r="AA122" s="17">
        <v>0</v>
      </c>
      <c r="AB122" s="17">
        <v>0</v>
      </c>
      <c r="AC122" s="17">
        <v>0</v>
      </c>
      <c r="AD122" s="17">
        <v>0</v>
      </c>
      <c r="AE122" s="17">
        <v>0</v>
      </c>
      <c r="AF122" s="48">
        <v>0</v>
      </c>
      <c r="AG122" s="17">
        <v>0</v>
      </c>
      <c r="AH122" s="17">
        <v>0</v>
      </c>
      <c r="AI122" s="17">
        <v>0</v>
      </c>
      <c r="AJ122" s="17">
        <v>0</v>
      </c>
      <c r="AK122" s="17">
        <v>0</v>
      </c>
      <c r="AL122" s="17">
        <v>0</v>
      </c>
      <c r="AM122" s="48">
        <v>0</v>
      </c>
      <c r="AN122" s="67">
        <f t="shared" si="576"/>
        <v>0</v>
      </c>
      <c r="AO122" s="67">
        <f t="shared" si="577"/>
        <v>0</v>
      </c>
      <c r="AP122" s="67">
        <f t="shared" si="578"/>
        <v>0</v>
      </c>
      <c r="AQ122" s="67">
        <f t="shared" si="579"/>
        <v>0</v>
      </c>
      <c r="AR122" s="67">
        <f t="shared" si="580"/>
        <v>0</v>
      </c>
      <c r="AS122" s="67">
        <f t="shared" si="581"/>
        <v>0</v>
      </c>
      <c r="AT122" s="68">
        <f t="shared" si="582"/>
        <v>0</v>
      </c>
      <c r="AU122" s="17">
        <v>0</v>
      </c>
      <c r="AV122" s="17">
        <v>0</v>
      </c>
      <c r="AW122" s="17">
        <v>0</v>
      </c>
      <c r="AX122" s="17">
        <v>0</v>
      </c>
      <c r="AY122" s="17">
        <v>0</v>
      </c>
      <c r="AZ122" s="17">
        <v>0</v>
      </c>
      <c r="BA122" s="48">
        <v>0</v>
      </c>
      <c r="BB122" s="17">
        <v>0</v>
      </c>
      <c r="BC122" s="17">
        <v>0</v>
      </c>
      <c r="BD122" s="17">
        <v>0</v>
      </c>
      <c r="BE122" s="17">
        <v>0</v>
      </c>
      <c r="BF122" s="17">
        <v>0</v>
      </c>
      <c r="BG122" s="17">
        <v>0</v>
      </c>
      <c r="BH122" s="17">
        <v>0</v>
      </c>
      <c r="BI122" s="17">
        <v>0</v>
      </c>
      <c r="BJ122" s="17">
        <v>0</v>
      </c>
      <c r="BK122" s="17">
        <v>0</v>
      </c>
      <c r="BL122" s="17">
        <v>0</v>
      </c>
      <c r="BM122" s="17">
        <v>0</v>
      </c>
      <c r="BN122" s="17">
        <v>0</v>
      </c>
      <c r="BO122" s="48">
        <v>0</v>
      </c>
      <c r="BP122" s="17">
        <v>0</v>
      </c>
      <c r="BQ122" s="17">
        <v>0</v>
      </c>
      <c r="BR122" s="17">
        <v>0</v>
      </c>
      <c r="BS122" s="17">
        <v>0</v>
      </c>
      <c r="BT122" s="17">
        <v>0</v>
      </c>
      <c r="BU122" s="17">
        <v>0</v>
      </c>
      <c r="BV122" s="17">
        <v>0</v>
      </c>
      <c r="BW122" s="69">
        <f t="shared" si="583"/>
        <v>0</v>
      </c>
      <c r="BX122" s="70">
        <f t="shared" si="584"/>
        <v>0</v>
      </c>
      <c r="BY122" s="69">
        <f t="shared" si="585"/>
        <v>0</v>
      </c>
      <c r="BZ122" s="70">
        <f t="shared" si="586"/>
        <v>0</v>
      </c>
      <c r="CA122" s="127" t="s">
        <v>515</v>
      </c>
    </row>
    <row r="123" spans="1:79" ht="31.5">
      <c r="A123" s="14" t="s">
        <v>349</v>
      </c>
      <c r="B123" s="19" t="s">
        <v>499</v>
      </c>
      <c r="C123" s="16" t="s">
        <v>176</v>
      </c>
      <c r="D123" s="46">
        <v>0</v>
      </c>
      <c r="E123" s="67">
        <f t="shared" si="600"/>
        <v>0</v>
      </c>
      <c r="F123" s="67">
        <f t="shared" si="601"/>
        <v>0</v>
      </c>
      <c r="G123" s="67">
        <f t="shared" si="602"/>
        <v>0</v>
      </c>
      <c r="H123" s="67">
        <f t="shared" si="603"/>
        <v>0</v>
      </c>
      <c r="I123" s="67">
        <f t="shared" si="604"/>
        <v>0</v>
      </c>
      <c r="J123" s="67">
        <f t="shared" si="605"/>
        <v>0</v>
      </c>
      <c r="K123" s="68">
        <f t="shared" si="606"/>
        <v>0</v>
      </c>
      <c r="L123" s="17">
        <v>0</v>
      </c>
      <c r="M123" s="17">
        <v>0</v>
      </c>
      <c r="N123" s="17">
        <v>0</v>
      </c>
      <c r="O123" s="17">
        <v>0</v>
      </c>
      <c r="P123" s="17">
        <v>0</v>
      </c>
      <c r="Q123" s="17">
        <v>0</v>
      </c>
      <c r="R123" s="48">
        <v>0</v>
      </c>
      <c r="S123" s="17">
        <v>0</v>
      </c>
      <c r="T123" s="17">
        <v>0</v>
      </c>
      <c r="U123" s="17">
        <v>0</v>
      </c>
      <c r="V123" s="17">
        <v>0</v>
      </c>
      <c r="W123" s="17">
        <v>0</v>
      </c>
      <c r="X123" s="17">
        <v>0</v>
      </c>
      <c r="Y123" s="17">
        <v>0</v>
      </c>
      <c r="Z123" s="17">
        <v>0</v>
      </c>
      <c r="AA123" s="17">
        <v>0</v>
      </c>
      <c r="AB123" s="17">
        <v>0</v>
      </c>
      <c r="AC123" s="17">
        <v>0</v>
      </c>
      <c r="AD123" s="17">
        <v>0</v>
      </c>
      <c r="AE123" s="17">
        <v>0</v>
      </c>
      <c r="AF123" s="48">
        <v>0</v>
      </c>
      <c r="AG123" s="17">
        <v>0</v>
      </c>
      <c r="AH123" s="17">
        <v>0</v>
      </c>
      <c r="AI123" s="17">
        <v>0</v>
      </c>
      <c r="AJ123" s="17">
        <v>0</v>
      </c>
      <c r="AK123" s="17">
        <v>0</v>
      </c>
      <c r="AL123" s="17">
        <v>0</v>
      </c>
      <c r="AM123" s="48">
        <v>0</v>
      </c>
      <c r="AN123" s="67">
        <f t="shared" si="576"/>
        <v>0</v>
      </c>
      <c r="AO123" s="67">
        <f t="shared" si="577"/>
        <v>0</v>
      </c>
      <c r="AP123" s="67">
        <f t="shared" si="578"/>
        <v>0</v>
      </c>
      <c r="AQ123" s="67">
        <f t="shared" si="579"/>
        <v>0</v>
      </c>
      <c r="AR123" s="67">
        <f t="shared" si="580"/>
        <v>0</v>
      </c>
      <c r="AS123" s="67">
        <f t="shared" si="581"/>
        <v>0</v>
      </c>
      <c r="AT123" s="68">
        <f t="shared" si="582"/>
        <v>0</v>
      </c>
      <c r="AU123" s="17">
        <v>0</v>
      </c>
      <c r="AV123" s="17">
        <v>0</v>
      </c>
      <c r="AW123" s="17">
        <v>0</v>
      </c>
      <c r="AX123" s="17">
        <v>0</v>
      </c>
      <c r="AY123" s="17">
        <v>0</v>
      </c>
      <c r="AZ123" s="17">
        <v>0</v>
      </c>
      <c r="BA123" s="48">
        <v>0</v>
      </c>
      <c r="BB123" s="17">
        <v>0</v>
      </c>
      <c r="BC123" s="17">
        <v>0</v>
      </c>
      <c r="BD123" s="17">
        <v>0</v>
      </c>
      <c r="BE123" s="17">
        <v>0</v>
      </c>
      <c r="BF123" s="17">
        <v>0</v>
      </c>
      <c r="BG123" s="17">
        <v>0</v>
      </c>
      <c r="BH123" s="17">
        <v>0</v>
      </c>
      <c r="BI123" s="17">
        <v>0</v>
      </c>
      <c r="BJ123" s="17">
        <v>0</v>
      </c>
      <c r="BK123" s="17">
        <v>0</v>
      </c>
      <c r="BL123" s="17">
        <v>0</v>
      </c>
      <c r="BM123" s="17">
        <v>0</v>
      </c>
      <c r="BN123" s="17">
        <v>0</v>
      </c>
      <c r="BO123" s="48">
        <v>0</v>
      </c>
      <c r="BP123" s="17">
        <v>0</v>
      </c>
      <c r="BQ123" s="17">
        <v>0</v>
      </c>
      <c r="BR123" s="17">
        <v>0</v>
      </c>
      <c r="BS123" s="17">
        <v>0</v>
      </c>
      <c r="BT123" s="17">
        <v>0</v>
      </c>
      <c r="BU123" s="17">
        <v>0</v>
      </c>
      <c r="BV123" s="17">
        <v>0</v>
      </c>
      <c r="BW123" s="69">
        <f t="shared" si="583"/>
        <v>0</v>
      </c>
      <c r="BX123" s="70">
        <f t="shared" si="584"/>
        <v>0</v>
      </c>
      <c r="BY123" s="69">
        <f t="shared" si="585"/>
        <v>0</v>
      </c>
      <c r="BZ123" s="70">
        <f t="shared" si="586"/>
        <v>0</v>
      </c>
      <c r="CA123" s="127" t="s">
        <v>518</v>
      </c>
    </row>
    <row r="124" spans="1:79" ht="31.5">
      <c r="A124" s="14" t="s">
        <v>350</v>
      </c>
      <c r="B124" s="19" t="s">
        <v>500</v>
      </c>
      <c r="C124" s="16" t="s">
        <v>351</v>
      </c>
      <c r="D124" s="46">
        <v>0.253</v>
      </c>
      <c r="E124" s="67">
        <f t="shared" si="600"/>
        <v>0</v>
      </c>
      <c r="F124" s="67">
        <f t="shared" si="601"/>
        <v>0</v>
      </c>
      <c r="G124" s="67">
        <f t="shared" si="602"/>
        <v>0</v>
      </c>
      <c r="H124" s="67">
        <f t="shared" si="603"/>
        <v>0</v>
      </c>
      <c r="I124" s="67">
        <f t="shared" si="604"/>
        <v>0</v>
      </c>
      <c r="J124" s="67">
        <f t="shared" si="605"/>
        <v>0</v>
      </c>
      <c r="K124" s="68">
        <f t="shared" si="606"/>
        <v>0</v>
      </c>
      <c r="L124" s="17">
        <v>0</v>
      </c>
      <c r="M124" s="17">
        <v>0</v>
      </c>
      <c r="N124" s="17">
        <v>0</v>
      </c>
      <c r="O124" s="17">
        <v>0</v>
      </c>
      <c r="P124" s="17">
        <v>0</v>
      </c>
      <c r="Q124" s="17">
        <v>0</v>
      </c>
      <c r="R124" s="48">
        <v>0</v>
      </c>
      <c r="S124" s="17">
        <v>0</v>
      </c>
      <c r="T124" s="17">
        <v>0</v>
      </c>
      <c r="U124" s="17">
        <v>0</v>
      </c>
      <c r="V124" s="17">
        <v>0</v>
      </c>
      <c r="W124" s="17">
        <v>0</v>
      </c>
      <c r="X124" s="17">
        <v>0</v>
      </c>
      <c r="Y124" s="17">
        <v>0</v>
      </c>
      <c r="Z124" s="17">
        <v>0</v>
      </c>
      <c r="AA124" s="17">
        <v>0</v>
      </c>
      <c r="AB124" s="17">
        <v>0</v>
      </c>
      <c r="AC124" s="17">
        <v>0</v>
      </c>
      <c r="AD124" s="17">
        <v>0</v>
      </c>
      <c r="AE124" s="17">
        <v>0</v>
      </c>
      <c r="AF124" s="48">
        <v>0</v>
      </c>
      <c r="AG124" s="17">
        <v>0</v>
      </c>
      <c r="AH124" s="17">
        <v>0</v>
      </c>
      <c r="AI124" s="17">
        <v>0</v>
      </c>
      <c r="AJ124" s="17">
        <v>0</v>
      </c>
      <c r="AK124" s="17">
        <v>0</v>
      </c>
      <c r="AL124" s="17">
        <v>0</v>
      </c>
      <c r="AM124" s="48">
        <v>0</v>
      </c>
      <c r="AN124" s="67">
        <f t="shared" si="576"/>
        <v>0</v>
      </c>
      <c r="AO124" s="67">
        <f t="shared" si="577"/>
        <v>0</v>
      </c>
      <c r="AP124" s="67">
        <f t="shared" si="578"/>
        <v>0</v>
      </c>
      <c r="AQ124" s="67">
        <f t="shared" si="579"/>
        <v>0</v>
      </c>
      <c r="AR124" s="67">
        <f t="shared" si="580"/>
        <v>0</v>
      </c>
      <c r="AS124" s="67">
        <f t="shared" si="581"/>
        <v>0</v>
      </c>
      <c r="AT124" s="68">
        <f t="shared" si="582"/>
        <v>0</v>
      </c>
      <c r="AU124" s="17">
        <v>0</v>
      </c>
      <c r="AV124" s="17">
        <v>0</v>
      </c>
      <c r="AW124" s="17">
        <v>0</v>
      </c>
      <c r="AX124" s="17">
        <v>0</v>
      </c>
      <c r="AY124" s="17">
        <v>0</v>
      </c>
      <c r="AZ124" s="17">
        <v>0</v>
      </c>
      <c r="BA124" s="48">
        <v>0</v>
      </c>
      <c r="BB124" s="17">
        <v>0</v>
      </c>
      <c r="BC124" s="17">
        <v>0</v>
      </c>
      <c r="BD124" s="17">
        <v>0</v>
      </c>
      <c r="BE124" s="17">
        <v>0</v>
      </c>
      <c r="BF124" s="17">
        <v>0</v>
      </c>
      <c r="BG124" s="17">
        <v>0</v>
      </c>
      <c r="BH124" s="17">
        <v>0</v>
      </c>
      <c r="BI124" s="17">
        <v>0</v>
      </c>
      <c r="BJ124" s="17">
        <v>0</v>
      </c>
      <c r="BK124" s="17">
        <v>0</v>
      </c>
      <c r="BL124" s="17">
        <v>0</v>
      </c>
      <c r="BM124" s="17">
        <v>0</v>
      </c>
      <c r="BN124" s="17">
        <v>0</v>
      </c>
      <c r="BO124" s="48">
        <v>0</v>
      </c>
      <c r="BP124" s="17">
        <v>0</v>
      </c>
      <c r="BQ124" s="17">
        <v>0</v>
      </c>
      <c r="BR124" s="17">
        <v>0</v>
      </c>
      <c r="BS124" s="17">
        <v>0</v>
      </c>
      <c r="BT124" s="17">
        <v>0</v>
      </c>
      <c r="BU124" s="17">
        <v>0</v>
      </c>
      <c r="BV124" s="17">
        <v>0</v>
      </c>
      <c r="BW124" s="69">
        <f t="shared" si="583"/>
        <v>0</v>
      </c>
      <c r="BX124" s="70">
        <f t="shared" si="584"/>
        <v>0</v>
      </c>
      <c r="BY124" s="69">
        <f t="shared" si="585"/>
        <v>0</v>
      </c>
      <c r="BZ124" s="70">
        <f t="shared" si="586"/>
        <v>0</v>
      </c>
      <c r="CA124" s="127" t="s">
        <v>515</v>
      </c>
    </row>
    <row r="125" spans="1:79" ht="47.25">
      <c r="A125" s="14" t="s">
        <v>352</v>
      </c>
      <c r="B125" s="96" t="s">
        <v>501</v>
      </c>
      <c r="C125" s="16" t="s">
        <v>353</v>
      </c>
      <c r="D125" s="46">
        <v>0.251</v>
      </c>
      <c r="E125" s="67">
        <f t="shared" si="600"/>
        <v>0</v>
      </c>
      <c r="F125" s="67">
        <f t="shared" si="601"/>
        <v>0</v>
      </c>
      <c r="G125" s="67">
        <f t="shared" si="602"/>
        <v>0</v>
      </c>
      <c r="H125" s="67">
        <f t="shared" si="603"/>
        <v>0</v>
      </c>
      <c r="I125" s="67">
        <f t="shared" si="604"/>
        <v>0</v>
      </c>
      <c r="J125" s="67">
        <f t="shared" si="605"/>
        <v>0</v>
      </c>
      <c r="K125" s="68">
        <f t="shared" si="606"/>
        <v>0</v>
      </c>
      <c r="L125" s="17">
        <v>0</v>
      </c>
      <c r="M125" s="17">
        <v>0</v>
      </c>
      <c r="N125" s="17">
        <v>0</v>
      </c>
      <c r="O125" s="17">
        <v>0</v>
      </c>
      <c r="P125" s="17">
        <v>0</v>
      </c>
      <c r="Q125" s="17">
        <v>0</v>
      </c>
      <c r="R125" s="48">
        <v>0</v>
      </c>
      <c r="S125" s="17">
        <v>0</v>
      </c>
      <c r="T125" s="17">
        <v>0</v>
      </c>
      <c r="U125" s="17">
        <v>0</v>
      </c>
      <c r="V125" s="17">
        <v>0</v>
      </c>
      <c r="W125" s="17">
        <v>0</v>
      </c>
      <c r="X125" s="17">
        <v>0</v>
      </c>
      <c r="Y125" s="17">
        <v>0</v>
      </c>
      <c r="Z125" s="17">
        <v>0</v>
      </c>
      <c r="AA125" s="17">
        <v>0</v>
      </c>
      <c r="AB125" s="17">
        <v>0</v>
      </c>
      <c r="AC125" s="17">
        <v>0</v>
      </c>
      <c r="AD125" s="17">
        <v>0</v>
      </c>
      <c r="AE125" s="17">
        <v>0</v>
      </c>
      <c r="AF125" s="48">
        <v>0</v>
      </c>
      <c r="AG125" s="17">
        <v>0</v>
      </c>
      <c r="AH125" s="17">
        <v>0</v>
      </c>
      <c r="AI125" s="17">
        <v>0</v>
      </c>
      <c r="AJ125" s="17">
        <v>0</v>
      </c>
      <c r="AK125" s="17">
        <v>0</v>
      </c>
      <c r="AL125" s="17">
        <v>0</v>
      </c>
      <c r="AM125" s="48">
        <v>0</v>
      </c>
      <c r="AN125" s="67">
        <f t="shared" si="576"/>
        <v>0</v>
      </c>
      <c r="AO125" s="67">
        <f t="shared" si="577"/>
        <v>0</v>
      </c>
      <c r="AP125" s="67">
        <f t="shared" si="578"/>
        <v>0</v>
      </c>
      <c r="AQ125" s="67">
        <f t="shared" si="579"/>
        <v>0</v>
      </c>
      <c r="AR125" s="67">
        <f t="shared" si="580"/>
        <v>0</v>
      </c>
      <c r="AS125" s="67">
        <f t="shared" si="581"/>
        <v>0</v>
      </c>
      <c r="AT125" s="68">
        <f t="shared" si="582"/>
        <v>0</v>
      </c>
      <c r="AU125" s="17">
        <v>0</v>
      </c>
      <c r="AV125" s="17">
        <v>0</v>
      </c>
      <c r="AW125" s="17">
        <v>0</v>
      </c>
      <c r="AX125" s="17">
        <v>0</v>
      </c>
      <c r="AY125" s="17">
        <v>0</v>
      </c>
      <c r="AZ125" s="17">
        <v>0</v>
      </c>
      <c r="BA125" s="48">
        <v>0</v>
      </c>
      <c r="BB125" s="17">
        <v>0</v>
      </c>
      <c r="BC125" s="17">
        <v>0</v>
      </c>
      <c r="BD125" s="17">
        <v>0</v>
      </c>
      <c r="BE125" s="17">
        <v>0</v>
      </c>
      <c r="BF125" s="17">
        <v>0</v>
      </c>
      <c r="BG125" s="17">
        <v>0</v>
      </c>
      <c r="BH125" s="17">
        <v>0</v>
      </c>
      <c r="BI125" s="17">
        <v>0</v>
      </c>
      <c r="BJ125" s="17">
        <v>0</v>
      </c>
      <c r="BK125" s="17">
        <v>0</v>
      </c>
      <c r="BL125" s="17">
        <v>0</v>
      </c>
      <c r="BM125" s="17">
        <v>0</v>
      </c>
      <c r="BN125" s="17">
        <v>0</v>
      </c>
      <c r="BO125" s="48">
        <v>0</v>
      </c>
      <c r="BP125" s="17">
        <v>0</v>
      </c>
      <c r="BQ125" s="17">
        <v>0</v>
      </c>
      <c r="BR125" s="17">
        <v>0</v>
      </c>
      <c r="BS125" s="17">
        <v>0</v>
      </c>
      <c r="BT125" s="17">
        <v>0</v>
      </c>
      <c r="BU125" s="17">
        <v>0</v>
      </c>
      <c r="BV125" s="17">
        <v>0</v>
      </c>
      <c r="BW125" s="69">
        <f t="shared" si="583"/>
        <v>0</v>
      </c>
      <c r="BX125" s="70">
        <f t="shared" si="584"/>
        <v>0</v>
      </c>
      <c r="BY125" s="69">
        <f t="shared" si="585"/>
        <v>0</v>
      </c>
      <c r="BZ125" s="70">
        <f t="shared" si="586"/>
        <v>0</v>
      </c>
      <c r="CA125" s="127" t="s">
        <v>515</v>
      </c>
    </row>
    <row r="126" spans="1:79" ht="31.5">
      <c r="A126" s="14" t="s">
        <v>354</v>
      </c>
      <c r="B126" s="24" t="s">
        <v>487</v>
      </c>
      <c r="C126" s="16" t="s">
        <v>355</v>
      </c>
      <c r="D126" s="46">
        <v>0.29199999999999998</v>
      </c>
      <c r="E126" s="67">
        <f t="shared" si="600"/>
        <v>0</v>
      </c>
      <c r="F126" s="67">
        <f t="shared" si="601"/>
        <v>0</v>
      </c>
      <c r="G126" s="67">
        <f t="shared" si="602"/>
        <v>0</v>
      </c>
      <c r="H126" s="67">
        <f t="shared" si="603"/>
        <v>0</v>
      </c>
      <c r="I126" s="67">
        <f t="shared" si="604"/>
        <v>0</v>
      </c>
      <c r="J126" s="67">
        <f t="shared" si="605"/>
        <v>0</v>
      </c>
      <c r="K126" s="68">
        <f t="shared" si="606"/>
        <v>0</v>
      </c>
      <c r="L126" s="17">
        <v>0</v>
      </c>
      <c r="M126" s="17">
        <v>0</v>
      </c>
      <c r="N126" s="17">
        <v>0</v>
      </c>
      <c r="O126" s="17">
        <v>0</v>
      </c>
      <c r="P126" s="17">
        <v>0</v>
      </c>
      <c r="Q126" s="17">
        <v>0</v>
      </c>
      <c r="R126" s="48">
        <v>0</v>
      </c>
      <c r="S126" s="17">
        <v>0</v>
      </c>
      <c r="T126" s="17">
        <v>0</v>
      </c>
      <c r="U126" s="17">
        <v>0</v>
      </c>
      <c r="V126" s="17">
        <v>0</v>
      </c>
      <c r="W126" s="17">
        <v>0</v>
      </c>
      <c r="X126" s="17">
        <v>0</v>
      </c>
      <c r="Y126" s="17">
        <v>0</v>
      </c>
      <c r="Z126" s="17">
        <v>0</v>
      </c>
      <c r="AA126" s="17">
        <v>0</v>
      </c>
      <c r="AB126" s="17">
        <v>0</v>
      </c>
      <c r="AC126" s="17">
        <v>0</v>
      </c>
      <c r="AD126" s="17">
        <v>0</v>
      </c>
      <c r="AE126" s="17">
        <v>0</v>
      </c>
      <c r="AF126" s="48">
        <v>0</v>
      </c>
      <c r="AG126" s="17">
        <v>0</v>
      </c>
      <c r="AH126" s="17">
        <v>0</v>
      </c>
      <c r="AI126" s="17">
        <v>0</v>
      </c>
      <c r="AJ126" s="17">
        <v>0</v>
      </c>
      <c r="AK126" s="17">
        <v>0</v>
      </c>
      <c r="AL126" s="17">
        <v>0</v>
      </c>
      <c r="AM126" s="48">
        <v>0</v>
      </c>
      <c r="AN126" s="67">
        <f t="shared" si="576"/>
        <v>0</v>
      </c>
      <c r="AO126" s="67">
        <f t="shared" si="577"/>
        <v>0</v>
      </c>
      <c r="AP126" s="67">
        <f t="shared" si="578"/>
        <v>0</v>
      </c>
      <c r="AQ126" s="67">
        <f t="shared" si="579"/>
        <v>0</v>
      </c>
      <c r="AR126" s="67">
        <f t="shared" si="580"/>
        <v>0</v>
      </c>
      <c r="AS126" s="67">
        <f t="shared" si="581"/>
        <v>0</v>
      </c>
      <c r="AT126" s="68">
        <f t="shared" si="582"/>
        <v>0</v>
      </c>
      <c r="AU126" s="17">
        <v>0</v>
      </c>
      <c r="AV126" s="17">
        <v>0</v>
      </c>
      <c r="AW126" s="17">
        <v>0</v>
      </c>
      <c r="AX126" s="17">
        <v>0</v>
      </c>
      <c r="AY126" s="17">
        <v>0</v>
      </c>
      <c r="AZ126" s="17">
        <v>0</v>
      </c>
      <c r="BA126" s="48">
        <v>0</v>
      </c>
      <c r="BB126" s="17">
        <v>0</v>
      </c>
      <c r="BC126" s="17">
        <v>0</v>
      </c>
      <c r="BD126" s="17">
        <v>0</v>
      </c>
      <c r="BE126" s="17">
        <v>0</v>
      </c>
      <c r="BF126" s="17">
        <v>0</v>
      </c>
      <c r="BG126" s="17">
        <v>0</v>
      </c>
      <c r="BH126" s="17">
        <v>0</v>
      </c>
      <c r="BI126" s="17">
        <v>0</v>
      </c>
      <c r="BJ126" s="17">
        <v>0</v>
      </c>
      <c r="BK126" s="17">
        <v>0</v>
      </c>
      <c r="BL126" s="17">
        <v>0</v>
      </c>
      <c r="BM126" s="17">
        <v>0</v>
      </c>
      <c r="BN126" s="17">
        <v>0</v>
      </c>
      <c r="BO126" s="48">
        <v>0</v>
      </c>
      <c r="BP126" s="17">
        <v>0</v>
      </c>
      <c r="BQ126" s="17">
        <v>0</v>
      </c>
      <c r="BR126" s="17">
        <v>0</v>
      </c>
      <c r="BS126" s="17">
        <v>0</v>
      </c>
      <c r="BT126" s="17">
        <v>0</v>
      </c>
      <c r="BU126" s="17">
        <v>0</v>
      </c>
      <c r="BV126" s="17">
        <v>0</v>
      </c>
      <c r="BW126" s="69">
        <f t="shared" si="583"/>
        <v>0</v>
      </c>
      <c r="BX126" s="70">
        <f t="shared" si="584"/>
        <v>0</v>
      </c>
      <c r="BY126" s="69">
        <f t="shared" si="585"/>
        <v>0</v>
      </c>
      <c r="BZ126" s="70">
        <f t="shared" si="586"/>
        <v>0</v>
      </c>
      <c r="CA126" s="127" t="s">
        <v>519</v>
      </c>
    </row>
    <row r="127" spans="1:79" ht="31.5">
      <c r="A127" s="14" t="s">
        <v>356</v>
      </c>
      <c r="B127" s="19" t="s">
        <v>502</v>
      </c>
      <c r="C127" s="16" t="s">
        <v>357</v>
      </c>
      <c r="D127" s="46">
        <v>0.251</v>
      </c>
      <c r="E127" s="67">
        <f t="shared" si="600"/>
        <v>0</v>
      </c>
      <c r="F127" s="67">
        <f t="shared" si="601"/>
        <v>0</v>
      </c>
      <c r="G127" s="67">
        <f t="shared" si="602"/>
        <v>0</v>
      </c>
      <c r="H127" s="67">
        <f t="shared" si="603"/>
        <v>0</v>
      </c>
      <c r="I127" s="67">
        <f t="shared" si="604"/>
        <v>0</v>
      </c>
      <c r="J127" s="67">
        <f t="shared" si="605"/>
        <v>0</v>
      </c>
      <c r="K127" s="68">
        <f t="shared" si="606"/>
        <v>0</v>
      </c>
      <c r="L127" s="17">
        <v>0</v>
      </c>
      <c r="M127" s="17">
        <v>0</v>
      </c>
      <c r="N127" s="17">
        <v>0</v>
      </c>
      <c r="O127" s="17">
        <v>0</v>
      </c>
      <c r="P127" s="17">
        <v>0</v>
      </c>
      <c r="Q127" s="17">
        <v>0</v>
      </c>
      <c r="R127" s="48">
        <v>0</v>
      </c>
      <c r="S127" s="17">
        <v>0</v>
      </c>
      <c r="T127" s="17">
        <v>0</v>
      </c>
      <c r="U127" s="17">
        <v>0</v>
      </c>
      <c r="V127" s="17">
        <v>0</v>
      </c>
      <c r="W127" s="17">
        <v>0</v>
      </c>
      <c r="X127" s="17">
        <v>0</v>
      </c>
      <c r="Y127" s="17">
        <v>0</v>
      </c>
      <c r="Z127" s="17">
        <v>0</v>
      </c>
      <c r="AA127" s="17">
        <v>0</v>
      </c>
      <c r="AB127" s="17">
        <v>0</v>
      </c>
      <c r="AC127" s="17">
        <v>0</v>
      </c>
      <c r="AD127" s="17">
        <v>0</v>
      </c>
      <c r="AE127" s="17">
        <v>0</v>
      </c>
      <c r="AF127" s="48">
        <v>0</v>
      </c>
      <c r="AG127" s="17">
        <v>0</v>
      </c>
      <c r="AH127" s="17">
        <v>0</v>
      </c>
      <c r="AI127" s="17">
        <v>0</v>
      </c>
      <c r="AJ127" s="17">
        <v>0</v>
      </c>
      <c r="AK127" s="17">
        <v>0</v>
      </c>
      <c r="AL127" s="17">
        <v>0</v>
      </c>
      <c r="AM127" s="48">
        <v>0</v>
      </c>
      <c r="AN127" s="67">
        <f t="shared" si="576"/>
        <v>0</v>
      </c>
      <c r="AO127" s="67">
        <f t="shared" si="577"/>
        <v>0</v>
      </c>
      <c r="AP127" s="67">
        <f t="shared" si="578"/>
        <v>0</v>
      </c>
      <c r="AQ127" s="67">
        <f t="shared" si="579"/>
        <v>0</v>
      </c>
      <c r="AR127" s="67">
        <f t="shared" si="580"/>
        <v>0</v>
      </c>
      <c r="AS127" s="67">
        <f t="shared" si="581"/>
        <v>0</v>
      </c>
      <c r="AT127" s="68">
        <f t="shared" si="582"/>
        <v>0</v>
      </c>
      <c r="AU127" s="17">
        <v>0</v>
      </c>
      <c r="AV127" s="17">
        <v>0</v>
      </c>
      <c r="AW127" s="17">
        <v>0</v>
      </c>
      <c r="AX127" s="17">
        <v>0</v>
      </c>
      <c r="AY127" s="17">
        <v>0</v>
      </c>
      <c r="AZ127" s="17">
        <v>0</v>
      </c>
      <c r="BA127" s="48">
        <v>0</v>
      </c>
      <c r="BB127" s="17">
        <v>0</v>
      </c>
      <c r="BC127" s="17">
        <v>0</v>
      </c>
      <c r="BD127" s="17">
        <v>0</v>
      </c>
      <c r="BE127" s="17">
        <v>0</v>
      </c>
      <c r="BF127" s="17">
        <v>0</v>
      </c>
      <c r="BG127" s="17">
        <v>0</v>
      </c>
      <c r="BH127" s="17">
        <v>0</v>
      </c>
      <c r="BI127" s="17">
        <v>0</v>
      </c>
      <c r="BJ127" s="17">
        <v>0</v>
      </c>
      <c r="BK127" s="17">
        <v>0</v>
      </c>
      <c r="BL127" s="17">
        <v>0</v>
      </c>
      <c r="BM127" s="17">
        <v>0</v>
      </c>
      <c r="BN127" s="17">
        <v>0</v>
      </c>
      <c r="BO127" s="48">
        <v>0</v>
      </c>
      <c r="BP127" s="17">
        <v>0</v>
      </c>
      <c r="BQ127" s="17">
        <v>0</v>
      </c>
      <c r="BR127" s="17">
        <v>0</v>
      </c>
      <c r="BS127" s="17">
        <v>0</v>
      </c>
      <c r="BT127" s="17">
        <v>0</v>
      </c>
      <c r="BU127" s="17">
        <v>0</v>
      </c>
      <c r="BV127" s="17">
        <v>0</v>
      </c>
      <c r="BW127" s="69">
        <f t="shared" si="583"/>
        <v>0</v>
      </c>
      <c r="BX127" s="70">
        <f t="shared" si="584"/>
        <v>0</v>
      </c>
      <c r="BY127" s="69">
        <f t="shared" si="585"/>
        <v>0</v>
      </c>
      <c r="BZ127" s="70">
        <f t="shared" si="586"/>
        <v>0</v>
      </c>
      <c r="CA127" s="127" t="s">
        <v>515</v>
      </c>
    </row>
    <row r="128" spans="1:79" ht="47.25">
      <c r="A128" s="34" t="s">
        <v>358</v>
      </c>
      <c r="B128" s="35" t="s">
        <v>359</v>
      </c>
      <c r="C128" s="36" t="s">
        <v>99</v>
      </c>
      <c r="D128" s="37">
        <f t="shared" ref="D128" si="609">SUM(D129,D146)</f>
        <v>33.515999999999998</v>
      </c>
      <c r="E128" s="37">
        <f t="shared" ref="E128:AM128" si="610">SUM(E129,E146)</f>
        <v>0</v>
      </c>
      <c r="F128" s="37">
        <f t="shared" si="610"/>
        <v>5.8660000000000005</v>
      </c>
      <c r="G128" s="37">
        <f t="shared" si="610"/>
        <v>0</v>
      </c>
      <c r="H128" s="37">
        <f t="shared" si="610"/>
        <v>0</v>
      </c>
      <c r="I128" s="37">
        <f t="shared" si="610"/>
        <v>1.3479999999999999</v>
      </c>
      <c r="J128" s="37">
        <f t="shared" si="610"/>
        <v>0</v>
      </c>
      <c r="K128" s="38">
        <f t="shared" si="610"/>
        <v>3</v>
      </c>
      <c r="L128" s="37">
        <f t="shared" si="610"/>
        <v>0</v>
      </c>
      <c r="M128" s="37">
        <f t="shared" si="610"/>
        <v>0</v>
      </c>
      <c r="N128" s="37">
        <f t="shared" si="610"/>
        <v>0</v>
      </c>
      <c r="O128" s="37">
        <f t="shared" si="610"/>
        <v>0</v>
      </c>
      <c r="P128" s="37">
        <f t="shared" si="610"/>
        <v>0</v>
      </c>
      <c r="Q128" s="37">
        <f t="shared" si="610"/>
        <v>0</v>
      </c>
      <c r="R128" s="38">
        <f t="shared" si="610"/>
        <v>0</v>
      </c>
      <c r="S128" s="37">
        <f t="shared" si="610"/>
        <v>0</v>
      </c>
      <c r="T128" s="37">
        <f t="shared" ref="T128:U128" si="611">SUM(T129,T146)</f>
        <v>1.8800000000000001</v>
      </c>
      <c r="U128" s="37">
        <f t="shared" si="611"/>
        <v>0</v>
      </c>
      <c r="V128" s="37">
        <f t="shared" si="610"/>
        <v>0</v>
      </c>
      <c r="W128" s="37" t="str">
        <f t="shared" ref="W128" si="612">IF(NOT(SUM(W129,W146)=0),SUM(W129,W146),"нд")</f>
        <v>нд</v>
      </c>
      <c r="X128" s="37">
        <f t="shared" si="610"/>
        <v>0</v>
      </c>
      <c r="Y128" s="38">
        <f t="shared" ref="Y128" si="613">IF(NOT(SUM(Y129,Y146)=0),SUM(Y129,Y146),"нд")</f>
        <v>2</v>
      </c>
      <c r="Z128" s="37">
        <f t="shared" si="610"/>
        <v>0</v>
      </c>
      <c r="AA128" s="37">
        <f t="shared" ref="AA128" si="614">IF(NOT(SUM(AA129,AA146)=0),SUM(AA129,AA146),"нд")</f>
        <v>3.9860000000000002</v>
      </c>
      <c r="AB128" s="37">
        <f t="shared" ref="AB128" si="615">SUM(AB129,AB146)</f>
        <v>0</v>
      </c>
      <c r="AC128" s="37">
        <f t="shared" ref="AC128" si="616">SUM(AC129,AC146)</f>
        <v>0</v>
      </c>
      <c r="AD128" s="37">
        <f t="shared" ref="AD128" si="617">IF(NOT(SUM(AD129,AD146)=0),SUM(AD129,AD146),"нд")</f>
        <v>1.3479999999999999</v>
      </c>
      <c r="AE128" s="37">
        <f t="shared" ref="AE128" si="618">SUM(AE129,AE146)</f>
        <v>0</v>
      </c>
      <c r="AF128" s="38">
        <f t="shared" si="610"/>
        <v>1</v>
      </c>
      <c r="AG128" s="37">
        <f t="shared" si="610"/>
        <v>0</v>
      </c>
      <c r="AH128" s="37" t="str">
        <f t="shared" ref="AH128:AI128" si="619">IF(NOT(SUM(AH129,AH146)=0),SUM(AH129,AH146),"нд")</f>
        <v>нд</v>
      </c>
      <c r="AI128" s="37" t="str">
        <f t="shared" si="619"/>
        <v>нд</v>
      </c>
      <c r="AJ128" s="37">
        <f t="shared" ref="AJ128" si="620">SUM(AJ129,AJ146)</f>
        <v>0</v>
      </c>
      <c r="AK128" s="37" t="str">
        <f t="shared" ref="AK128" si="621">IF(NOT(SUM(AK129,AK146)=0),SUM(AK129,AK146),"нд")</f>
        <v>нд</v>
      </c>
      <c r="AL128" s="37">
        <f t="shared" ref="AL128" si="622">SUM(AL129,AL146)</f>
        <v>0</v>
      </c>
      <c r="AM128" s="38">
        <f t="shared" si="610"/>
        <v>0</v>
      </c>
      <c r="AN128" s="37">
        <f t="shared" ref="AN128:AT128" si="623">SUM(AN129,AN146)</f>
        <v>0</v>
      </c>
      <c r="AO128" s="37">
        <f t="shared" si="623"/>
        <v>0</v>
      </c>
      <c r="AP128" s="37">
        <f t="shared" si="623"/>
        <v>0</v>
      </c>
      <c r="AQ128" s="37">
        <f t="shared" si="623"/>
        <v>0</v>
      </c>
      <c r="AR128" s="37">
        <f t="shared" si="623"/>
        <v>0</v>
      </c>
      <c r="AS128" s="37">
        <f t="shared" si="623"/>
        <v>0</v>
      </c>
      <c r="AT128" s="38">
        <f t="shared" si="623"/>
        <v>0</v>
      </c>
      <c r="AU128" s="37">
        <f t="shared" ref="AU128:BA128" si="624">SUM(AU129,AU146)</f>
        <v>0</v>
      </c>
      <c r="AV128" s="37">
        <f t="shared" si="624"/>
        <v>0</v>
      </c>
      <c r="AW128" s="37">
        <f t="shared" ref="AW128" si="625">SUM(AW129,AW146)</f>
        <v>0</v>
      </c>
      <c r="AX128" s="37">
        <f t="shared" si="624"/>
        <v>0</v>
      </c>
      <c r="AY128" s="37">
        <f t="shared" si="624"/>
        <v>0</v>
      </c>
      <c r="AZ128" s="37">
        <f t="shared" si="624"/>
        <v>0</v>
      </c>
      <c r="BA128" s="38">
        <f t="shared" si="624"/>
        <v>0</v>
      </c>
      <c r="BB128" s="37">
        <f t="shared" ref="BB128:BH128" si="626">SUM(BB129,BB146)</f>
        <v>0</v>
      </c>
      <c r="BC128" s="37">
        <f t="shared" si="626"/>
        <v>0</v>
      </c>
      <c r="BD128" s="37">
        <f t="shared" si="626"/>
        <v>0</v>
      </c>
      <c r="BE128" s="37">
        <f t="shared" si="626"/>
        <v>0</v>
      </c>
      <c r="BF128" s="37">
        <f t="shared" si="626"/>
        <v>0</v>
      </c>
      <c r="BG128" s="37">
        <f t="shared" si="626"/>
        <v>0</v>
      </c>
      <c r="BH128" s="37">
        <f t="shared" si="626"/>
        <v>0</v>
      </c>
      <c r="BI128" s="37">
        <f t="shared" ref="BI128:BO128" si="627">SUM(BI129,BI146)</f>
        <v>0</v>
      </c>
      <c r="BJ128" s="37">
        <f t="shared" si="627"/>
        <v>0</v>
      </c>
      <c r="BK128" s="37">
        <f t="shared" ref="BK128" si="628">SUM(BK129,BK146)</f>
        <v>0</v>
      </c>
      <c r="BL128" s="37">
        <f t="shared" si="627"/>
        <v>0</v>
      </c>
      <c r="BM128" s="37">
        <f t="shared" si="627"/>
        <v>0</v>
      </c>
      <c r="BN128" s="37">
        <f t="shared" si="627"/>
        <v>0</v>
      </c>
      <c r="BO128" s="38">
        <f t="shared" si="627"/>
        <v>0</v>
      </c>
      <c r="BP128" s="37">
        <f t="shared" ref="BP128:BW128" si="629">SUM(BP129,BP146)</f>
        <v>0</v>
      </c>
      <c r="BQ128" s="37">
        <f t="shared" si="629"/>
        <v>0</v>
      </c>
      <c r="BR128" s="37">
        <f t="shared" si="629"/>
        <v>0</v>
      </c>
      <c r="BS128" s="37">
        <f t="shared" si="629"/>
        <v>0</v>
      </c>
      <c r="BT128" s="37">
        <f t="shared" si="629"/>
        <v>0</v>
      </c>
      <c r="BU128" s="37">
        <f t="shared" si="629"/>
        <v>0</v>
      </c>
      <c r="BV128" s="37">
        <f t="shared" si="629"/>
        <v>0</v>
      </c>
      <c r="BW128" s="37">
        <f t="shared" si="629"/>
        <v>0</v>
      </c>
      <c r="BX128" s="91">
        <f t="shared" si="584"/>
        <v>0</v>
      </c>
      <c r="BY128" s="110">
        <f t="shared" si="585"/>
        <v>-5.8660000000000005</v>
      </c>
      <c r="BZ128" s="111">
        <f t="shared" si="586"/>
        <v>-1</v>
      </c>
      <c r="CA128" s="125" t="s">
        <v>461</v>
      </c>
    </row>
    <row r="129" spans="1:79" ht="31.5">
      <c r="A129" s="39" t="s">
        <v>360</v>
      </c>
      <c r="B129" s="40" t="s">
        <v>361</v>
      </c>
      <c r="C129" s="41" t="s">
        <v>99</v>
      </c>
      <c r="D129" s="43">
        <f t="shared" ref="D129:AM129" si="630">SUM(D130)</f>
        <v>33.515999999999998</v>
      </c>
      <c r="E129" s="43">
        <f t="shared" si="630"/>
        <v>0</v>
      </c>
      <c r="F129" s="43">
        <f t="shared" si="630"/>
        <v>5.8660000000000005</v>
      </c>
      <c r="G129" s="43">
        <f t="shared" si="630"/>
        <v>0</v>
      </c>
      <c r="H129" s="43">
        <f t="shared" si="630"/>
        <v>0</v>
      </c>
      <c r="I129" s="43">
        <f t="shared" si="630"/>
        <v>1.3479999999999999</v>
      </c>
      <c r="J129" s="43">
        <f t="shared" si="630"/>
        <v>0</v>
      </c>
      <c r="K129" s="42">
        <f t="shared" si="630"/>
        <v>3</v>
      </c>
      <c r="L129" s="43">
        <f t="shared" si="630"/>
        <v>0</v>
      </c>
      <c r="M129" s="43">
        <f t="shared" si="630"/>
        <v>0</v>
      </c>
      <c r="N129" s="43">
        <f t="shared" si="630"/>
        <v>0</v>
      </c>
      <c r="O129" s="43">
        <f t="shared" si="630"/>
        <v>0</v>
      </c>
      <c r="P129" s="43">
        <f t="shared" si="630"/>
        <v>0</v>
      </c>
      <c r="Q129" s="43">
        <f t="shared" si="630"/>
        <v>0</v>
      </c>
      <c r="R129" s="42">
        <f t="shared" si="630"/>
        <v>0</v>
      </c>
      <c r="S129" s="43">
        <f t="shared" si="630"/>
        <v>0</v>
      </c>
      <c r="T129" s="43">
        <f t="shared" si="630"/>
        <v>1.8800000000000001</v>
      </c>
      <c r="U129" s="43">
        <f t="shared" si="630"/>
        <v>0</v>
      </c>
      <c r="V129" s="43">
        <f t="shared" si="630"/>
        <v>0</v>
      </c>
      <c r="W129" s="41" t="str">
        <f t="shared" ref="W129" si="631">IF(NOT(SUM(W130)=0),SUM(W130),"нд")</f>
        <v>нд</v>
      </c>
      <c r="X129" s="43">
        <f t="shared" si="630"/>
        <v>0</v>
      </c>
      <c r="Y129" s="42">
        <f t="shared" ref="Y129" si="632">IF(NOT(SUM(Y130)=0),SUM(Y130),"нд")</f>
        <v>2</v>
      </c>
      <c r="Z129" s="43">
        <f t="shared" si="630"/>
        <v>0</v>
      </c>
      <c r="AA129" s="41">
        <f t="shared" ref="AA129" si="633">IF(NOT(SUM(AA130)=0),SUM(AA130),"нд")</f>
        <v>3.9860000000000002</v>
      </c>
      <c r="AB129" s="43">
        <f t="shared" si="630"/>
        <v>0</v>
      </c>
      <c r="AC129" s="43">
        <f t="shared" si="630"/>
        <v>0</v>
      </c>
      <c r="AD129" s="41">
        <f t="shared" ref="AD129" si="634">IF(NOT(SUM(AD130)=0),SUM(AD130),"нд")</f>
        <v>1.3479999999999999</v>
      </c>
      <c r="AE129" s="43">
        <f t="shared" si="630"/>
        <v>0</v>
      </c>
      <c r="AF129" s="42">
        <f t="shared" si="630"/>
        <v>1</v>
      </c>
      <c r="AG129" s="43">
        <f t="shared" si="630"/>
        <v>0</v>
      </c>
      <c r="AH129" s="41" t="str">
        <f t="shared" ref="AH129" si="635">IF(NOT(SUM(AH130)=0),SUM(AH130),"нд")</f>
        <v>нд</v>
      </c>
      <c r="AI129" s="41" t="str">
        <f t="shared" ref="AI129" si="636">IF(NOT(SUM(AI130)=0),SUM(AI130),"нд")</f>
        <v>нд</v>
      </c>
      <c r="AJ129" s="43">
        <f t="shared" si="630"/>
        <v>0</v>
      </c>
      <c r="AK129" s="41" t="str">
        <f t="shared" ref="AK129" si="637">IF(NOT(SUM(AK130)=0),SUM(AK130),"нд")</f>
        <v>нд</v>
      </c>
      <c r="AL129" s="43">
        <f t="shared" si="630"/>
        <v>0</v>
      </c>
      <c r="AM129" s="42">
        <f t="shared" si="630"/>
        <v>0</v>
      </c>
      <c r="AN129" s="43">
        <f t="shared" ref="AN129:AT129" si="638">SUM(AN130)</f>
        <v>0</v>
      </c>
      <c r="AO129" s="43">
        <f t="shared" si="638"/>
        <v>0</v>
      </c>
      <c r="AP129" s="43">
        <f t="shared" si="638"/>
        <v>0</v>
      </c>
      <c r="AQ129" s="43">
        <f t="shared" si="638"/>
        <v>0</v>
      </c>
      <c r="AR129" s="43">
        <f t="shared" si="638"/>
        <v>0</v>
      </c>
      <c r="AS129" s="43">
        <f t="shared" si="638"/>
        <v>0</v>
      </c>
      <c r="AT129" s="42">
        <f t="shared" si="638"/>
        <v>0</v>
      </c>
      <c r="AU129" s="43">
        <f t="shared" ref="AU129:BC129" si="639">SUM(AU130)</f>
        <v>0</v>
      </c>
      <c r="AV129" s="43">
        <f t="shared" si="639"/>
        <v>0</v>
      </c>
      <c r="AW129" s="43">
        <f t="shared" si="639"/>
        <v>0</v>
      </c>
      <c r="AX129" s="43">
        <f t="shared" si="639"/>
        <v>0</v>
      </c>
      <c r="AY129" s="43">
        <f t="shared" si="639"/>
        <v>0</v>
      </c>
      <c r="AZ129" s="43">
        <f t="shared" si="639"/>
        <v>0</v>
      </c>
      <c r="BA129" s="42">
        <f t="shared" si="639"/>
        <v>0</v>
      </c>
      <c r="BB129" s="43">
        <f t="shared" ref="BB129:BG129" si="640">SUM(BB130)</f>
        <v>0</v>
      </c>
      <c r="BC129" s="43">
        <f t="shared" si="639"/>
        <v>0</v>
      </c>
      <c r="BD129" s="43">
        <f t="shared" si="640"/>
        <v>0</v>
      </c>
      <c r="BE129" s="43">
        <f t="shared" si="640"/>
        <v>0</v>
      </c>
      <c r="BF129" s="43">
        <f t="shared" si="640"/>
        <v>0</v>
      </c>
      <c r="BG129" s="43">
        <f t="shared" si="640"/>
        <v>0</v>
      </c>
      <c r="BH129" s="43">
        <f t="shared" ref="BH129:BO129" si="641">SUM(BH130)</f>
        <v>0</v>
      </c>
      <c r="BI129" s="43">
        <f t="shared" si="641"/>
        <v>0</v>
      </c>
      <c r="BJ129" s="43">
        <f t="shared" si="641"/>
        <v>0</v>
      </c>
      <c r="BK129" s="43">
        <f t="shared" si="641"/>
        <v>0</v>
      </c>
      <c r="BL129" s="43">
        <f t="shared" si="641"/>
        <v>0</v>
      </c>
      <c r="BM129" s="43">
        <f t="shared" si="641"/>
        <v>0</v>
      </c>
      <c r="BN129" s="43">
        <f t="shared" si="641"/>
        <v>0</v>
      </c>
      <c r="BO129" s="42">
        <f t="shared" si="641"/>
        <v>0</v>
      </c>
      <c r="BP129" s="43">
        <f t="shared" ref="BP129:BW129" si="642">SUM(BP130)</f>
        <v>0</v>
      </c>
      <c r="BQ129" s="43">
        <f t="shared" si="642"/>
        <v>0</v>
      </c>
      <c r="BR129" s="43">
        <f t="shared" si="642"/>
        <v>0</v>
      </c>
      <c r="BS129" s="43">
        <f t="shared" si="642"/>
        <v>0</v>
      </c>
      <c r="BT129" s="43">
        <f t="shared" si="642"/>
        <v>0</v>
      </c>
      <c r="BU129" s="43">
        <f t="shared" si="642"/>
        <v>0</v>
      </c>
      <c r="BV129" s="43">
        <f t="shared" si="642"/>
        <v>0</v>
      </c>
      <c r="BW129" s="43">
        <f t="shared" si="642"/>
        <v>0</v>
      </c>
      <c r="BX129" s="88">
        <f t="shared" si="584"/>
        <v>0</v>
      </c>
      <c r="BY129" s="112">
        <f t="shared" si="585"/>
        <v>-5.8660000000000005</v>
      </c>
      <c r="BZ129" s="113">
        <f t="shared" si="586"/>
        <v>-1</v>
      </c>
      <c r="CA129" s="126" t="s">
        <v>461</v>
      </c>
    </row>
    <row r="130" spans="1:79">
      <c r="A130" s="11" t="s">
        <v>362</v>
      </c>
      <c r="B130" s="12" t="s">
        <v>105</v>
      </c>
      <c r="C130" s="13" t="s">
        <v>99</v>
      </c>
      <c r="D130" s="4">
        <f t="shared" ref="D130" si="643">SUM(D131:D145)</f>
        <v>33.515999999999998</v>
      </c>
      <c r="E130" s="4">
        <f t="shared" ref="E130:AM130" si="644">SUM(E131:E145)</f>
        <v>0</v>
      </c>
      <c r="F130" s="4">
        <f t="shared" si="644"/>
        <v>5.8660000000000005</v>
      </c>
      <c r="G130" s="4">
        <f t="shared" si="644"/>
        <v>0</v>
      </c>
      <c r="H130" s="4">
        <f t="shared" si="644"/>
        <v>0</v>
      </c>
      <c r="I130" s="4">
        <f t="shared" si="644"/>
        <v>1.3479999999999999</v>
      </c>
      <c r="J130" s="4">
        <f t="shared" si="644"/>
        <v>0</v>
      </c>
      <c r="K130" s="5">
        <f t="shared" si="644"/>
        <v>3</v>
      </c>
      <c r="L130" s="4">
        <f t="shared" si="644"/>
        <v>0</v>
      </c>
      <c r="M130" s="4">
        <f t="shared" si="644"/>
        <v>0</v>
      </c>
      <c r="N130" s="4">
        <f t="shared" si="644"/>
        <v>0</v>
      </c>
      <c r="O130" s="4">
        <f t="shared" si="644"/>
        <v>0</v>
      </c>
      <c r="P130" s="4">
        <f t="shared" si="644"/>
        <v>0</v>
      </c>
      <c r="Q130" s="4">
        <f t="shared" si="644"/>
        <v>0</v>
      </c>
      <c r="R130" s="5">
        <f t="shared" si="644"/>
        <v>0</v>
      </c>
      <c r="S130" s="4">
        <f t="shared" si="644"/>
        <v>0</v>
      </c>
      <c r="T130" s="4">
        <f t="shared" ref="T130:U130" si="645">SUM(T131:T145)</f>
        <v>1.8800000000000001</v>
      </c>
      <c r="U130" s="4">
        <f t="shared" si="645"/>
        <v>0</v>
      </c>
      <c r="V130" s="4">
        <f t="shared" si="644"/>
        <v>0</v>
      </c>
      <c r="W130" s="3" t="str">
        <f t="shared" ref="W130" si="646">IF(NOT(SUM(W131:W145)=0),SUM(W131:W145),"нд")</f>
        <v>нд</v>
      </c>
      <c r="X130" s="4">
        <f t="shared" si="644"/>
        <v>0</v>
      </c>
      <c r="Y130" s="5">
        <f t="shared" ref="Y130" si="647">IF(NOT(SUM(Y131:Y145)=0),SUM(Y131:Y145),"нд")</f>
        <v>2</v>
      </c>
      <c r="Z130" s="4">
        <f t="shared" si="644"/>
        <v>0</v>
      </c>
      <c r="AA130" s="3">
        <f t="shared" ref="AA130" si="648">IF(NOT(SUM(AA131:AA145)=0),SUM(AA131:AA145),"нд")</f>
        <v>3.9860000000000002</v>
      </c>
      <c r="AB130" s="4">
        <f t="shared" ref="AB130" si="649">SUM(AB131:AB145)</f>
        <v>0</v>
      </c>
      <c r="AC130" s="4">
        <f t="shared" ref="AC130" si="650">SUM(AC131:AC145)</f>
        <v>0</v>
      </c>
      <c r="AD130" s="3">
        <f t="shared" ref="AD130" si="651">IF(NOT(SUM(AD131:AD145)=0),SUM(AD131:AD145),"нд")</f>
        <v>1.3479999999999999</v>
      </c>
      <c r="AE130" s="4">
        <f t="shared" ref="AE130" si="652">SUM(AE131:AE145)</f>
        <v>0</v>
      </c>
      <c r="AF130" s="5">
        <f t="shared" si="644"/>
        <v>1</v>
      </c>
      <c r="AG130" s="4">
        <f t="shared" si="644"/>
        <v>0</v>
      </c>
      <c r="AH130" s="3" t="str">
        <f t="shared" ref="AH130" si="653">IF(NOT(SUM(AH131:AH145)=0),SUM(AH131:AH145),"нд")</f>
        <v>нд</v>
      </c>
      <c r="AI130" s="3" t="str">
        <f t="shared" ref="AI130" si="654">IF(NOT(SUM(AI131:AI145)=0),SUM(AI131:AI145),"нд")</f>
        <v>нд</v>
      </c>
      <c r="AJ130" s="4">
        <f t="shared" ref="AJ130" si="655">SUM(AJ131:AJ145)</f>
        <v>0</v>
      </c>
      <c r="AK130" s="3" t="str">
        <f t="shared" ref="AK130" si="656">IF(NOT(SUM(AK131:AK145)=0),SUM(AK131:AK145),"нд")</f>
        <v>нд</v>
      </c>
      <c r="AL130" s="4">
        <f t="shared" ref="AL130" si="657">SUM(AL131:AL145)</f>
        <v>0</v>
      </c>
      <c r="AM130" s="5">
        <f t="shared" si="644"/>
        <v>0</v>
      </c>
      <c r="AN130" s="4">
        <f t="shared" ref="AN130:AT130" si="658">SUM(AN131:AN145)</f>
        <v>0</v>
      </c>
      <c r="AO130" s="4">
        <f t="shared" si="658"/>
        <v>0</v>
      </c>
      <c r="AP130" s="4">
        <f t="shared" si="658"/>
        <v>0</v>
      </c>
      <c r="AQ130" s="4">
        <f t="shared" si="658"/>
        <v>0</v>
      </c>
      <c r="AR130" s="4">
        <f t="shared" si="658"/>
        <v>0</v>
      </c>
      <c r="AS130" s="4">
        <f t="shared" si="658"/>
        <v>0</v>
      </c>
      <c r="AT130" s="5">
        <f t="shared" si="658"/>
        <v>0</v>
      </c>
      <c r="AU130" s="4">
        <f t="shared" ref="AU130:BA130" si="659">SUM(AU131:AU145)</f>
        <v>0</v>
      </c>
      <c r="AV130" s="4">
        <f t="shared" si="659"/>
        <v>0</v>
      </c>
      <c r="AW130" s="4">
        <f t="shared" ref="AW130" si="660">SUM(AW131:AW145)</f>
        <v>0</v>
      </c>
      <c r="AX130" s="4">
        <f t="shared" si="659"/>
        <v>0</v>
      </c>
      <c r="AY130" s="4">
        <f t="shared" si="659"/>
        <v>0</v>
      </c>
      <c r="AZ130" s="4">
        <f t="shared" si="659"/>
        <v>0</v>
      </c>
      <c r="BA130" s="5">
        <f t="shared" si="659"/>
        <v>0</v>
      </c>
      <c r="BB130" s="4">
        <f t="shared" ref="BB130:BH130" si="661">SUM(BB131:BB145)</f>
        <v>0</v>
      </c>
      <c r="BC130" s="4">
        <f t="shared" si="661"/>
        <v>0</v>
      </c>
      <c r="BD130" s="4">
        <f t="shared" si="661"/>
        <v>0</v>
      </c>
      <c r="BE130" s="4">
        <f t="shared" si="661"/>
        <v>0</v>
      </c>
      <c r="BF130" s="4">
        <f t="shared" si="661"/>
        <v>0</v>
      </c>
      <c r="BG130" s="4">
        <f t="shared" si="661"/>
        <v>0</v>
      </c>
      <c r="BH130" s="4">
        <f t="shared" si="661"/>
        <v>0</v>
      </c>
      <c r="BI130" s="4">
        <f t="shared" ref="BI130:BO130" si="662">SUM(BI131:BI145)</f>
        <v>0</v>
      </c>
      <c r="BJ130" s="4">
        <f t="shared" si="662"/>
        <v>0</v>
      </c>
      <c r="BK130" s="4">
        <f t="shared" ref="BK130" si="663">SUM(BK131:BK145)</f>
        <v>0</v>
      </c>
      <c r="BL130" s="4">
        <f t="shared" si="662"/>
        <v>0</v>
      </c>
      <c r="BM130" s="4">
        <f t="shared" si="662"/>
        <v>0</v>
      </c>
      <c r="BN130" s="4">
        <f t="shared" si="662"/>
        <v>0</v>
      </c>
      <c r="BO130" s="5">
        <f t="shared" si="662"/>
        <v>0</v>
      </c>
      <c r="BP130" s="4">
        <f t="shared" ref="BP130:BW130" si="664">SUM(BP131:BP145)</f>
        <v>0</v>
      </c>
      <c r="BQ130" s="4">
        <f t="shared" si="664"/>
        <v>0</v>
      </c>
      <c r="BR130" s="4">
        <f t="shared" si="664"/>
        <v>0</v>
      </c>
      <c r="BS130" s="4">
        <f t="shared" si="664"/>
        <v>0</v>
      </c>
      <c r="BT130" s="4">
        <f t="shared" si="664"/>
        <v>0</v>
      </c>
      <c r="BU130" s="4">
        <f t="shared" si="664"/>
        <v>0</v>
      </c>
      <c r="BV130" s="4">
        <f t="shared" si="664"/>
        <v>0</v>
      </c>
      <c r="BW130" s="4">
        <f t="shared" si="664"/>
        <v>0</v>
      </c>
      <c r="BX130" s="89">
        <f t="shared" si="584"/>
        <v>0</v>
      </c>
      <c r="BY130" s="99">
        <f t="shared" si="585"/>
        <v>-5.8660000000000005</v>
      </c>
      <c r="BZ130" s="100">
        <f t="shared" si="586"/>
        <v>-1</v>
      </c>
      <c r="CA130" s="129" t="s">
        <v>461</v>
      </c>
    </row>
    <row r="131" spans="1:79" ht="31.5">
      <c r="A131" s="14" t="s">
        <v>363</v>
      </c>
      <c r="B131" s="15" t="s">
        <v>106</v>
      </c>
      <c r="C131" s="16" t="s">
        <v>107</v>
      </c>
      <c r="D131" s="46">
        <v>0</v>
      </c>
      <c r="E131" s="67">
        <f t="shared" ref="E131:E145" si="665">SUM(L131,S131,Z131,AG131)</f>
        <v>0</v>
      </c>
      <c r="F131" s="67">
        <f t="shared" ref="F131:F145" si="666">SUM(M131,T131,AA131,AH131)</f>
        <v>0</v>
      </c>
      <c r="G131" s="67">
        <f t="shared" ref="G131:G145" si="667">SUM(N131,U131,AB131,AI131)</f>
        <v>0</v>
      </c>
      <c r="H131" s="67">
        <f t="shared" ref="H131:H145" si="668">SUM(O131,V131,AC131,AJ131)</f>
        <v>0</v>
      </c>
      <c r="I131" s="67">
        <f t="shared" ref="I131:I145" si="669">SUM(P131,W131,AD131,AK131)</f>
        <v>0</v>
      </c>
      <c r="J131" s="67">
        <f t="shared" ref="J131:J145" si="670">SUM(Q131,X131,AE131,AL131)</f>
        <v>0</v>
      </c>
      <c r="K131" s="68">
        <f t="shared" ref="K131:K145" si="671">SUM(R131,Y131,AF131,AM131)</f>
        <v>0</v>
      </c>
      <c r="L131" s="17">
        <v>0</v>
      </c>
      <c r="M131" s="17">
        <v>0</v>
      </c>
      <c r="N131" s="17">
        <v>0</v>
      </c>
      <c r="O131" s="17">
        <v>0</v>
      </c>
      <c r="P131" s="17">
        <v>0</v>
      </c>
      <c r="Q131" s="17">
        <v>0</v>
      </c>
      <c r="R131" s="48">
        <v>0</v>
      </c>
      <c r="S131" s="17">
        <v>0</v>
      </c>
      <c r="T131" s="17">
        <v>0</v>
      </c>
      <c r="U131" s="17">
        <v>0</v>
      </c>
      <c r="V131" s="17">
        <v>0</v>
      </c>
      <c r="W131" s="17">
        <v>0</v>
      </c>
      <c r="X131" s="17">
        <v>0</v>
      </c>
      <c r="Y131" s="17">
        <v>0</v>
      </c>
      <c r="Z131" s="17">
        <v>0</v>
      </c>
      <c r="AA131" s="17">
        <v>0</v>
      </c>
      <c r="AB131" s="17">
        <v>0</v>
      </c>
      <c r="AC131" s="17">
        <v>0</v>
      </c>
      <c r="AD131" s="17">
        <v>0</v>
      </c>
      <c r="AE131" s="17">
        <v>0</v>
      </c>
      <c r="AF131" s="48">
        <v>0</v>
      </c>
      <c r="AG131" s="17">
        <v>0</v>
      </c>
      <c r="AH131" s="17">
        <v>0</v>
      </c>
      <c r="AI131" s="17">
        <v>0</v>
      </c>
      <c r="AJ131" s="17">
        <v>0</v>
      </c>
      <c r="AK131" s="17">
        <v>0</v>
      </c>
      <c r="AL131" s="17">
        <v>0</v>
      </c>
      <c r="AM131" s="48">
        <v>0</v>
      </c>
      <c r="AN131" s="67">
        <f t="shared" si="576"/>
        <v>0</v>
      </c>
      <c r="AO131" s="67">
        <f t="shared" si="577"/>
        <v>0</v>
      </c>
      <c r="AP131" s="67">
        <f t="shared" si="578"/>
        <v>0</v>
      </c>
      <c r="AQ131" s="67">
        <f t="shared" si="579"/>
        <v>0</v>
      </c>
      <c r="AR131" s="67">
        <f t="shared" si="580"/>
        <v>0</v>
      </c>
      <c r="AS131" s="67">
        <f t="shared" si="581"/>
        <v>0</v>
      </c>
      <c r="AT131" s="68">
        <f t="shared" si="582"/>
        <v>0</v>
      </c>
      <c r="AU131" s="17">
        <v>0</v>
      </c>
      <c r="AV131" s="17">
        <v>0</v>
      </c>
      <c r="AW131" s="17">
        <v>0</v>
      </c>
      <c r="AX131" s="17">
        <v>0</v>
      </c>
      <c r="AY131" s="17">
        <v>0</v>
      </c>
      <c r="AZ131" s="17">
        <v>0</v>
      </c>
      <c r="BA131" s="48">
        <v>0</v>
      </c>
      <c r="BB131" s="17">
        <v>0</v>
      </c>
      <c r="BC131" s="17">
        <v>0</v>
      </c>
      <c r="BD131" s="17">
        <v>0</v>
      </c>
      <c r="BE131" s="17">
        <v>0</v>
      </c>
      <c r="BF131" s="17">
        <v>0</v>
      </c>
      <c r="BG131" s="17">
        <v>0</v>
      </c>
      <c r="BH131" s="17">
        <v>0</v>
      </c>
      <c r="BI131" s="17">
        <v>0</v>
      </c>
      <c r="BJ131" s="17">
        <v>0</v>
      </c>
      <c r="BK131" s="17">
        <v>0</v>
      </c>
      <c r="BL131" s="17">
        <v>0</v>
      </c>
      <c r="BM131" s="17">
        <v>0</v>
      </c>
      <c r="BN131" s="17">
        <v>0</v>
      </c>
      <c r="BO131" s="48">
        <v>0</v>
      </c>
      <c r="BP131" s="17">
        <v>0</v>
      </c>
      <c r="BQ131" s="17">
        <v>0</v>
      </c>
      <c r="BR131" s="17">
        <v>0</v>
      </c>
      <c r="BS131" s="17">
        <v>0</v>
      </c>
      <c r="BT131" s="17">
        <v>0</v>
      </c>
      <c r="BU131" s="17">
        <v>0</v>
      </c>
      <c r="BV131" s="17">
        <v>0</v>
      </c>
      <c r="BW131" s="69">
        <f t="shared" si="583"/>
        <v>0</v>
      </c>
      <c r="BX131" s="70">
        <f t="shared" si="584"/>
        <v>0</v>
      </c>
      <c r="BY131" s="69">
        <f t="shared" si="585"/>
        <v>0</v>
      </c>
      <c r="BZ131" s="70">
        <f t="shared" si="586"/>
        <v>0</v>
      </c>
      <c r="CA131" s="127" t="s">
        <v>518</v>
      </c>
    </row>
    <row r="132" spans="1:79" ht="31.5">
      <c r="A132" s="14" t="s">
        <v>364</v>
      </c>
      <c r="B132" s="15" t="s">
        <v>108</v>
      </c>
      <c r="C132" s="16" t="s">
        <v>109</v>
      </c>
      <c r="D132" s="46">
        <v>0</v>
      </c>
      <c r="E132" s="67">
        <f t="shared" si="665"/>
        <v>0</v>
      </c>
      <c r="F132" s="67">
        <f t="shared" si="666"/>
        <v>0</v>
      </c>
      <c r="G132" s="67">
        <f t="shared" si="667"/>
        <v>0</v>
      </c>
      <c r="H132" s="67">
        <f t="shared" si="668"/>
        <v>0</v>
      </c>
      <c r="I132" s="67">
        <f t="shared" si="669"/>
        <v>0</v>
      </c>
      <c r="J132" s="67">
        <f t="shared" si="670"/>
        <v>0</v>
      </c>
      <c r="K132" s="68">
        <f t="shared" si="671"/>
        <v>0</v>
      </c>
      <c r="L132" s="17">
        <v>0</v>
      </c>
      <c r="M132" s="17">
        <v>0</v>
      </c>
      <c r="N132" s="17">
        <v>0</v>
      </c>
      <c r="O132" s="17">
        <v>0</v>
      </c>
      <c r="P132" s="17">
        <v>0</v>
      </c>
      <c r="Q132" s="17">
        <v>0</v>
      </c>
      <c r="R132" s="48">
        <v>0</v>
      </c>
      <c r="S132" s="17">
        <v>0</v>
      </c>
      <c r="T132" s="17">
        <v>0</v>
      </c>
      <c r="U132" s="17">
        <v>0</v>
      </c>
      <c r="V132" s="17">
        <v>0</v>
      </c>
      <c r="W132" s="17">
        <v>0</v>
      </c>
      <c r="X132" s="17">
        <v>0</v>
      </c>
      <c r="Y132" s="17">
        <v>0</v>
      </c>
      <c r="Z132" s="17">
        <v>0</v>
      </c>
      <c r="AA132" s="17">
        <v>0</v>
      </c>
      <c r="AB132" s="17">
        <v>0</v>
      </c>
      <c r="AC132" s="17">
        <v>0</v>
      </c>
      <c r="AD132" s="17">
        <v>0</v>
      </c>
      <c r="AE132" s="17">
        <v>0</v>
      </c>
      <c r="AF132" s="48">
        <v>0</v>
      </c>
      <c r="AG132" s="17">
        <v>0</v>
      </c>
      <c r="AH132" s="17">
        <v>0</v>
      </c>
      <c r="AI132" s="17">
        <v>0</v>
      </c>
      <c r="AJ132" s="17">
        <v>0</v>
      </c>
      <c r="AK132" s="17">
        <v>0</v>
      </c>
      <c r="AL132" s="17">
        <v>0</v>
      </c>
      <c r="AM132" s="48">
        <v>0</v>
      </c>
      <c r="AN132" s="67">
        <f t="shared" si="576"/>
        <v>0</v>
      </c>
      <c r="AO132" s="67">
        <f t="shared" si="577"/>
        <v>0</v>
      </c>
      <c r="AP132" s="67">
        <f t="shared" si="578"/>
        <v>0</v>
      </c>
      <c r="AQ132" s="67">
        <f t="shared" si="579"/>
        <v>0</v>
      </c>
      <c r="AR132" s="67">
        <f t="shared" si="580"/>
        <v>0</v>
      </c>
      <c r="AS132" s="67">
        <f t="shared" si="581"/>
        <v>0</v>
      </c>
      <c r="AT132" s="68">
        <f t="shared" si="582"/>
        <v>0</v>
      </c>
      <c r="AU132" s="17">
        <v>0</v>
      </c>
      <c r="AV132" s="17">
        <v>0</v>
      </c>
      <c r="AW132" s="17">
        <v>0</v>
      </c>
      <c r="AX132" s="17">
        <v>0</v>
      </c>
      <c r="AY132" s="17">
        <v>0</v>
      </c>
      <c r="AZ132" s="17">
        <v>0</v>
      </c>
      <c r="BA132" s="48">
        <v>0</v>
      </c>
      <c r="BB132" s="17">
        <v>0</v>
      </c>
      <c r="BC132" s="17">
        <v>0</v>
      </c>
      <c r="BD132" s="17">
        <v>0</v>
      </c>
      <c r="BE132" s="17">
        <v>0</v>
      </c>
      <c r="BF132" s="17">
        <v>0</v>
      </c>
      <c r="BG132" s="17">
        <v>0</v>
      </c>
      <c r="BH132" s="17">
        <v>0</v>
      </c>
      <c r="BI132" s="17">
        <v>0</v>
      </c>
      <c r="BJ132" s="17">
        <v>0</v>
      </c>
      <c r="BK132" s="17">
        <v>0</v>
      </c>
      <c r="BL132" s="17">
        <v>0</v>
      </c>
      <c r="BM132" s="17">
        <v>0</v>
      </c>
      <c r="BN132" s="17">
        <v>0</v>
      </c>
      <c r="BO132" s="48">
        <v>0</v>
      </c>
      <c r="BP132" s="17">
        <v>0</v>
      </c>
      <c r="BQ132" s="17">
        <v>0</v>
      </c>
      <c r="BR132" s="17">
        <v>0</v>
      </c>
      <c r="BS132" s="17">
        <v>0</v>
      </c>
      <c r="BT132" s="17">
        <v>0</v>
      </c>
      <c r="BU132" s="17">
        <v>0</v>
      </c>
      <c r="BV132" s="17">
        <v>0</v>
      </c>
      <c r="BW132" s="69">
        <f t="shared" si="583"/>
        <v>0</v>
      </c>
      <c r="BX132" s="70">
        <f t="shared" si="584"/>
        <v>0</v>
      </c>
      <c r="BY132" s="69">
        <f t="shared" si="585"/>
        <v>0</v>
      </c>
      <c r="BZ132" s="70">
        <f t="shared" si="586"/>
        <v>0</v>
      </c>
      <c r="CA132" s="127" t="s">
        <v>518</v>
      </c>
    </row>
    <row r="133" spans="1:79" ht="31.5">
      <c r="A133" s="14" t="s">
        <v>365</v>
      </c>
      <c r="B133" s="15" t="s">
        <v>110</v>
      </c>
      <c r="C133" s="16" t="s">
        <v>111</v>
      </c>
      <c r="D133" s="52">
        <v>0</v>
      </c>
      <c r="E133" s="67">
        <f t="shared" si="665"/>
        <v>0</v>
      </c>
      <c r="F133" s="67">
        <f t="shared" si="666"/>
        <v>0</v>
      </c>
      <c r="G133" s="67">
        <f t="shared" si="667"/>
        <v>0</v>
      </c>
      <c r="H133" s="67">
        <f t="shared" si="668"/>
        <v>0</v>
      </c>
      <c r="I133" s="67">
        <f t="shared" si="669"/>
        <v>0</v>
      </c>
      <c r="J133" s="67">
        <f t="shared" si="670"/>
        <v>0</v>
      </c>
      <c r="K133" s="68">
        <f t="shared" si="671"/>
        <v>0</v>
      </c>
      <c r="L133" s="17">
        <v>0</v>
      </c>
      <c r="M133" s="17">
        <v>0</v>
      </c>
      <c r="N133" s="17">
        <v>0</v>
      </c>
      <c r="O133" s="17">
        <v>0</v>
      </c>
      <c r="P133" s="17">
        <v>0</v>
      </c>
      <c r="Q133" s="17">
        <v>0</v>
      </c>
      <c r="R133" s="48">
        <v>0</v>
      </c>
      <c r="S133" s="17">
        <v>0</v>
      </c>
      <c r="T133" s="17">
        <v>0</v>
      </c>
      <c r="U133" s="17">
        <v>0</v>
      </c>
      <c r="V133" s="17">
        <v>0</v>
      </c>
      <c r="W133" s="17">
        <v>0</v>
      </c>
      <c r="X133" s="17">
        <v>0</v>
      </c>
      <c r="Y133" s="17">
        <v>0</v>
      </c>
      <c r="Z133" s="17">
        <v>0</v>
      </c>
      <c r="AA133" s="17">
        <v>0</v>
      </c>
      <c r="AB133" s="17">
        <v>0</v>
      </c>
      <c r="AC133" s="17">
        <v>0</v>
      </c>
      <c r="AD133" s="17">
        <v>0</v>
      </c>
      <c r="AE133" s="17">
        <v>0</v>
      </c>
      <c r="AF133" s="48">
        <v>0</v>
      </c>
      <c r="AG133" s="17">
        <v>0</v>
      </c>
      <c r="AH133" s="17">
        <v>0</v>
      </c>
      <c r="AI133" s="17">
        <v>0</v>
      </c>
      <c r="AJ133" s="17">
        <v>0</v>
      </c>
      <c r="AK133" s="17">
        <v>0</v>
      </c>
      <c r="AL133" s="17">
        <v>0</v>
      </c>
      <c r="AM133" s="48">
        <v>0</v>
      </c>
      <c r="AN133" s="67">
        <f t="shared" si="576"/>
        <v>0</v>
      </c>
      <c r="AO133" s="67">
        <f t="shared" si="577"/>
        <v>0</v>
      </c>
      <c r="AP133" s="67">
        <f t="shared" si="578"/>
        <v>0</v>
      </c>
      <c r="AQ133" s="67">
        <f t="shared" si="579"/>
        <v>0</v>
      </c>
      <c r="AR133" s="67">
        <f t="shared" si="580"/>
        <v>0</v>
      </c>
      <c r="AS133" s="67">
        <f t="shared" si="581"/>
        <v>0</v>
      </c>
      <c r="AT133" s="68">
        <f t="shared" si="582"/>
        <v>0</v>
      </c>
      <c r="AU133" s="17">
        <v>0</v>
      </c>
      <c r="AV133" s="17">
        <v>0</v>
      </c>
      <c r="AW133" s="17">
        <v>0</v>
      </c>
      <c r="AX133" s="17">
        <v>0</v>
      </c>
      <c r="AY133" s="17">
        <v>0</v>
      </c>
      <c r="AZ133" s="17">
        <v>0</v>
      </c>
      <c r="BA133" s="48">
        <v>0</v>
      </c>
      <c r="BB133" s="17">
        <v>0</v>
      </c>
      <c r="BC133" s="17">
        <v>0</v>
      </c>
      <c r="BD133" s="17">
        <v>0</v>
      </c>
      <c r="BE133" s="17">
        <v>0</v>
      </c>
      <c r="BF133" s="17">
        <v>0</v>
      </c>
      <c r="BG133" s="17">
        <v>0</v>
      </c>
      <c r="BH133" s="17">
        <v>0</v>
      </c>
      <c r="BI133" s="17">
        <v>0</v>
      </c>
      <c r="BJ133" s="17">
        <v>0</v>
      </c>
      <c r="BK133" s="17">
        <v>0</v>
      </c>
      <c r="BL133" s="17">
        <v>0</v>
      </c>
      <c r="BM133" s="17">
        <v>0</v>
      </c>
      <c r="BN133" s="17">
        <v>0</v>
      </c>
      <c r="BO133" s="48">
        <v>0</v>
      </c>
      <c r="BP133" s="17">
        <v>0</v>
      </c>
      <c r="BQ133" s="17">
        <v>0</v>
      </c>
      <c r="BR133" s="17">
        <v>0</v>
      </c>
      <c r="BS133" s="17">
        <v>0</v>
      </c>
      <c r="BT133" s="17">
        <v>0</v>
      </c>
      <c r="BU133" s="17">
        <v>0</v>
      </c>
      <c r="BV133" s="17">
        <v>0</v>
      </c>
      <c r="BW133" s="69">
        <f t="shared" si="583"/>
        <v>0</v>
      </c>
      <c r="BX133" s="70">
        <f t="shared" si="584"/>
        <v>0</v>
      </c>
      <c r="BY133" s="69">
        <f t="shared" si="585"/>
        <v>0</v>
      </c>
      <c r="BZ133" s="70">
        <f t="shared" si="586"/>
        <v>0</v>
      </c>
      <c r="CA133" s="127" t="s">
        <v>518</v>
      </c>
    </row>
    <row r="134" spans="1:79" s="130" customFormat="1" ht="16.5" customHeight="1">
      <c r="A134" s="14" t="s">
        <v>366</v>
      </c>
      <c r="B134" s="15" t="s">
        <v>112</v>
      </c>
      <c r="C134" s="46" t="s">
        <v>113</v>
      </c>
      <c r="D134" s="46">
        <v>0.94000000000000006</v>
      </c>
      <c r="E134" s="67">
        <f t="shared" si="665"/>
        <v>0</v>
      </c>
      <c r="F134" s="183">
        <f t="shared" si="666"/>
        <v>0.94000000000000006</v>
      </c>
      <c r="G134" s="67">
        <f t="shared" si="667"/>
        <v>0</v>
      </c>
      <c r="H134" s="67">
        <f t="shared" si="668"/>
        <v>0</v>
      </c>
      <c r="I134" s="67">
        <f t="shared" si="669"/>
        <v>0</v>
      </c>
      <c r="J134" s="67">
        <f t="shared" si="670"/>
        <v>0</v>
      </c>
      <c r="K134" s="184">
        <f t="shared" si="671"/>
        <v>1</v>
      </c>
      <c r="L134" s="17">
        <v>0</v>
      </c>
      <c r="M134" s="17">
        <v>0</v>
      </c>
      <c r="N134" s="17">
        <v>0</v>
      </c>
      <c r="O134" s="17">
        <v>0</v>
      </c>
      <c r="P134" s="17">
        <v>0</v>
      </c>
      <c r="Q134" s="17">
        <v>0</v>
      </c>
      <c r="R134" s="48">
        <v>0</v>
      </c>
      <c r="S134" s="17">
        <v>0</v>
      </c>
      <c r="T134" s="183">
        <v>0.94000000000000006</v>
      </c>
      <c r="U134" s="17">
        <v>0</v>
      </c>
      <c r="V134" s="17">
        <v>0</v>
      </c>
      <c r="W134" s="17">
        <v>0</v>
      </c>
      <c r="X134" s="17">
        <v>0</v>
      </c>
      <c r="Y134" s="184">
        <v>1</v>
      </c>
      <c r="Z134" s="17">
        <v>0</v>
      </c>
      <c r="AA134" s="46">
        <v>0</v>
      </c>
      <c r="AB134" s="17">
        <v>0</v>
      </c>
      <c r="AC134" s="17">
        <v>0</v>
      </c>
      <c r="AD134" s="17">
        <v>0</v>
      </c>
      <c r="AE134" s="17">
        <v>0</v>
      </c>
      <c r="AF134" s="48">
        <v>0</v>
      </c>
      <c r="AG134" s="17">
        <v>0</v>
      </c>
      <c r="AH134" s="46">
        <v>0</v>
      </c>
      <c r="AI134" s="17">
        <v>0</v>
      </c>
      <c r="AJ134" s="17">
        <v>0</v>
      </c>
      <c r="AK134" s="17">
        <v>0</v>
      </c>
      <c r="AL134" s="17">
        <v>0</v>
      </c>
      <c r="AM134" s="48">
        <v>0</v>
      </c>
      <c r="AN134" s="67">
        <f t="shared" si="576"/>
        <v>0</v>
      </c>
      <c r="AO134" s="67">
        <f t="shared" si="577"/>
        <v>0</v>
      </c>
      <c r="AP134" s="67">
        <f t="shared" si="578"/>
        <v>0</v>
      </c>
      <c r="AQ134" s="67">
        <f t="shared" si="579"/>
        <v>0</v>
      </c>
      <c r="AR134" s="67">
        <f t="shared" si="580"/>
        <v>0</v>
      </c>
      <c r="AS134" s="67">
        <f t="shared" si="581"/>
        <v>0</v>
      </c>
      <c r="AT134" s="68">
        <f t="shared" si="582"/>
        <v>0</v>
      </c>
      <c r="AU134" s="17">
        <v>0</v>
      </c>
      <c r="AV134" s="17">
        <v>0</v>
      </c>
      <c r="AW134" s="17">
        <v>0</v>
      </c>
      <c r="AX134" s="17">
        <v>0</v>
      </c>
      <c r="AY134" s="17">
        <v>0</v>
      </c>
      <c r="AZ134" s="17">
        <v>0</v>
      </c>
      <c r="BA134" s="48">
        <v>0</v>
      </c>
      <c r="BB134" s="17">
        <v>0</v>
      </c>
      <c r="BC134" s="17">
        <v>0</v>
      </c>
      <c r="BD134" s="17">
        <v>0</v>
      </c>
      <c r="BE134" s="17">
        <v>0</v>
      </c>
      <c r="BF134" s="17">
        <v>0</v>
      </c>
      <c r="BG134" s="17">
        <v>0</v>
      </c>
      <c r="BH134" s="17">
        <v>0</v>
      </c>
      <c r="BI134" s="17">
        <v>0</v>
      </c>
      <c r="BJ134" s="17">
        <v>0</v>
      </c>
      <c r="BK134" s="17">
        <v>0</v>
      </c>
      <c r="BL134" s="17">
        <v>0</v>
      </c>
      <c r="BM134" s="17">
        <v>0</v>
      </c>
      <c r="BN134" s="17">
        <v>0</v>
      </c>
      <c r="BO134" s="48">
        <v>0</v>
      </c>
      <c r="BP134" s="17">
        <v>0</v>
      </c>
      <c r="BQ134" s="17">
        <v>0</v>
      </c>
      <c r="BR134" s="17">
        <v>0</v>
      </c>
      <c r="BS134" s="17">
        <v>0</v>
      </c>
      <c r="BT134" s="17">
        <v>0</v>
      </c>
      <c r="BU134" s="17">
        <v>0</v>
      </c>
      <c r="BV134" s="17">
        <v>0</v>
      </c>
      <c r="BW134" s="69">
        <f t="shared" si="583"/>
        <v>0</v>
      </c>
      <c r="BX134" s="70">
        <f t="shared" si="584"/>
        <v>0</v>
      </c>
      <c r="BY134" s="69">
        <f t="shared" si="585"/>
        <v>-0.94000000000000006</v>
      </c>
      <c r="BZ134" s="70">
        <f t="shared" si="586"/>
        <v>-1</v>
      </c>
      <c r="CA134" s="127" t="s">
        <v>518</v>
      </c>
    </row>
    <row r="135" spans="1:79" s="130" customFormat="1">
      <c r="A135" s="14" t="s">
        <v>367</v>
      </c>
      <c r="B135" s="15" t="s">
        <v>114</v>
      </c>
      <c r="C135" s="46" t="s">
        <v>115</v>
      </c>
      <c r="D135" s="46">
        <v>0.94000000000000006</v>
      </c>
      <c r="E135" s="67">
        <f t="shared" si="665"/>
        <v>0</v>
      </c>
      <c r="F135" s="183">
        <f t="shared" si="666"/>
        <v>0.94000000000000006</v>
      </c>
      <c r="G135" s="67">
        <f t="shared" si="667"/>
        <v>0</v>
      </c>
      <c r="H135" s="67">
        <f t="shared" si="668"/>
        <v>0</v>
      </c>
      <c r="I135" s="67">
        <f t="shared" si="669"/>
        <v>0</v>
      </c>
      <c r="J135" s="67">
        <f t="shared" si="670"/>
        <v>0</v>
      </c>
      <c r="K135" s="184">
        <f t="shared" si="671"/>
        <v>1</v>
      </c>
      <c r="L135" s="17">
        <v>0</v>
      </c>
      <c r="M135" s="17">
        <v>0</v>
      </c>
      <c r="N135" s="17">
        <v>0</v>
      </c>
      <c r="O135" s="17">
        <v>0</v>
      </c>
      <c r="P135" s="17">
        <v>0</v>
      </c>
      <c r="Q135" s="17">
        <v>0</v>
      </c>
      <c r="R135" s="48">
        <v>0</v>
      </c>
      <c r="S135" s="17">
        <v>0</v>
      </c>
      <c r="T135" s="183">
        <v>0.94000000000000006</v>
      </c>
      <c r="U135" s="17">
        <v>0</v>
      </c>
      <c r="V135" s="17">
        <v>0</v>
      </c>
      <c r="W135" s="17">
        <v>0</v>
      </c>
      <c r="X135" s="17">
        <v>0</v>
      </c>
      <c r="Y135" s="184">
        <v>1</v>
      </c>
      <c r="Z135" s="17">
        <v>0</v>
      </c>
      <c r="AA135" s="46">
        <v>0</v>
      </c>
      <c r="AB135" s="17">
        <v>0</v>
      </c>
      <c r="AC135" s="17">
        <v>0</v>
      </c>
      <c r="AD135" s="17">
        <v>0</v>
      </c>
      <c r="AE135" s="17">
        <v>0</v>
      </c>
      <c r="AF135" s="48">
        <v>0</v>
      </c>
      <c r="AG135" s="17">
        <v>0</v>
      </c>
      <c r="AH135" s="46">
        <v>0</v>
      </c>
      <c r="AI135" s="17">
        <v>0</v>
      </c>
      <c r="AJ135" s="17">
        <v>0</v>
      </c>
      <c r="AK135" s="17">
        <v>0</v>
      </c>
      <c r="AL135" s="17">
        <v>0</v>
      </c>
      <c r="AM135" s="48">
        <v>0</v>
      </c>
      <c r="AN135" s="67">
        <f t="shared" si="576"/>
        <v>0</v>
      </c>
      <c r="AO135" s="67">
        <f t="shared" si="577"/>
        <v>0</v>
      </c>
      <c r="AP135" s="67">
        <f t="shared" si="578"/>
        <v>0</v>
      </c>
      <c r="AQ135" s="67">
        <f t="shared" si="579"/>
        <v>0</v>
      </c>
      <c r="AR135" s="67">
        <f t="shared" si="580"/>
        <v>0</v>
      </c>
      <c r="AS135" s="67">
        <f t="shared" si="581"/>
        <v>0</v>
      </c>
      <c r="AT135" s="68">
        <f t="shared" si="582"/>
        <v>0</v>
      </c>
      <c r="AU135" s="17">
        <v>0</v>
      </c>
      <c r="AV135" s="17">
        <v>0</v>
      </c>
      <c r="AW135" s="17">
        <v>0</v>
      </c>
      <c r="AX135" s="17">
        <v>0</v>
      </c>
      <c r="AY135" s="17">
        <v>0</v>
      </c>
      <c r="AZ135" s="17">
        <v>0</v>
      </c>
      <c r="BA135" s="48">
        <v>0</v>
      </c>
      <c r="BB135" s="17">
        <v>0</v>
      </c>
      <c r="BC135" s="17">
        <v>0</v>
      </c>
      <c r="BD135" s="17">
        <v>0</v>
      </c>
      <c r="BE135" s="17">
        <v>0</v>
      </c>
      <c r="BF135" s="17">
        <v>0</v>
      </c>
      <c r="BG135" s="17">
        <v>0</v>
      </c>
      <c r="BH135" s="17">
        <v>0</v>
      </c>
      <c r="BI135" s="17">
        <v>0</v>
      </c>
      <c r="BJ135" s="17">
        <v>0</v>
      </c>
      <c r="BK135" s="17">
        <v>0</v>
      </c>
      <c r="BL135" s="17">
        <v>0</v>
      </c>
      <c r="BM135" s="17">
        <v>0</v>
      </c>
      <c r="BN135" s="17">
        <v>0</v>
      </c>
      <c r="BO135" s="48">
        <v>0</v>
      </c>
      <c r="BP135" s="17">
        <v>0</v>
      </c>
      <c r="BQ135" s="17">
        <v>0</v>
      </c>
      <c r="BR135" s="17">
        <v>0</v>
      </c>
      <c r="BS135" s="17">
        <v>0</v>
      </c>
      <c r="BT135" s="17">
        <v>0</v>
      </c>
      <c r="BU135" s="17">
        <v>0</v>
      </c>
      <c r="BV135" s="17">
        <v>0</v>
      </c>
      <c r="BW135" s="69">
        <f t="shared" si="583"/>
        <v>0</v>
      </c>
      <c r="BX135" s="70">
        <f t="shared" si="584"/>
        <v>0</v>
      </c>
      <c r="BY135" s="69">
        <f t="shared" si="585"/>
        <v>-0.94000000000000006</v>
      </c>
      <c r="BZ135" s="70">
        <f t="shared" si="586"/>
        <v>-1</v>
      </c>
      <c r="CA135" s="127" t="s">
        <v>518</v>
      </c>
    </row>
    <row r="136" spans="1:79" s="130" customFormat="1">
      <c r="A136" s="14" t="s">
        <v>368</v>
      </c>
      <c r="B136" s="15" t="s">
        <v>116</v>
      </c>
      <c r="C136" s="46" t="s">
        <v>117</v>
      </c>
      <c r="D136" s="46">
        <v>0.94000000000000006</v>
      </c>
      <c r="E136" s="67">
        <f t="shared" si="665"/>
        <v>0</v>
      </c>
      <c r="F136" s="183">
        <f t="shared" si="666"/>
        <v>0.94000000000000006</v>
      </c>
      <c r="G136" s="67">
        <f t="shared" si="667"/>
        <v>0</v>
      </c>
      <c r="H136" s="67">
        <f t="shared" si="668"/>
        <v>0</v>
      </c>
      <c r="I136" s="67">
        <f t="shared" si="669"/>
        <v>0</v>
      </c>
      <c r="J136" s="67">
        <f t="shared" si="670"/>
        <v>0</v>
      </c>
      <c r="K136" s="184">
        <f t="shared" si="671"/>
        <v>1</v>
      </c>
      <c r="L136" s="17">
        <v>0</v>
      </c>
      <c r="M136" s="17">
        <v>0</v>
      </c>
      <c r="N136" s="17">
        <v>0</v>
      </c>
      <c r="O136" s="17">
        <v>0</v>
      </c>
      <c r="P136" s="17">
        <v>0</v>
      </c>
      <c r="Q136" s="17">
        <v>0</v>
      </c>
      <c r="R136" s="48">
        <v>0</v>
      </c>
      <c r="S136" s="17">
        <v>0</v>
      </c>
      <c r="T136" s="46">
        <v>0</v>
      </c>
      <c r="U136" s="17">
        <v>0</v>
      </c>
      <c r="V136" s="17">
        <v>0</v>
      </c>
      <c r="W136" s="17">
        <v>0</v>
      </c>
      <c r="X136" s="17">
        <v>0</v>
      </c>
      <c r="Y136" s="17">
        <v>0</v>
      </c>
      <c r="Z136" s="17">
        <v>0</v>
      </c>
      <c r="AA136" s="183">
        <v>0.94000000000000006</v>
      </c>
      <c r="AB136" s="17">
        <v>0</v>
      </c>
      <c r="AC136" s="17">
        <v>0</v>
      </c>
      <c r="AD136" s="17">
        <v>0</v>
      </c>
      <c r="AE136" s="17">
        <v>0</v>
      </c>
      <c r="AF136" s="184">
        <v>1</v>
      </c>
      <c r="AG136" s="17">
        <v>0</v>
      </c>
      <c r="AH136" s="46">
        <v>0</v>
      </c>
      <c r="AI136" s="17">
        <v>0</v>
      </c>
      <c r="AJ136" s="17">
        <v>0</v>
      </c>
      <c r="AK136" s="17">
        <v>0</v>
      </c>
      <c r="AL136" s="17">
        <v>0</v>
      </c>
      <c r="AM136" s="48">
        <v>0</v>
      </c>
      <c r="AN136" s="67">
        <f t="shared" si="576"/>
        <v>0</v>
      </c>
      <c r="AO136" s="67">
        <f t="shared" si="577"/>
        <v>0</v>
      </c>
      <c r="AP136" s="67">
        <f t="shared" si="578"/>
        <v>0</v>
      </c>
      <c r="AQ136" s="67">
        <f t="shared" si="579"/>
        <v>0</v>
      </c>
      <c r="AR136" s="67">
        <f t="shared" si="580"/>
        <v>0</v>
      </c>
      <c r="AS136" s="67">
        <f t="shared" si="581"/>
        <v>0</v>
      </c>
      <c r="AT136" s="68">
        <f t="shared" si="582"/>
        <v>0</v>
      </c>
      <c r="AU136" s="17">
        <v>0</v>
      </c>
      <c r="AV136" s="17">
        <v>0</v>
      </c>
      <c r="AW136" s="17">
        <v>0</v>
      </c>
      <c r="AX136" s="17">
        <v>0</v>
      </c>
      <c r="AY136" s="17">
        <v>0</v>
      </c>
      <c r="AZ136" s="17">
        <v>0</v>
      </c>
      <c r="BA136" s="48">
        <v>0</v>
      </c>
      <c r="BB136" s="17">
        <v>0</v>
      </c>
      <c r="BC136" s="17">
        <v>0</v>
      </c>
      <c r="BD136" s="17">
        <v>0</v>
      </c>
      <c r="BE136" s="17">
        <v>0</v>
      </c>
      <c r="BF136" s="17">
        <v>0</v>
      </c>
      <c r="BG136" s="17">
        <v>0</v>
      </c>
      <c r="BH136" s="17">
        <v>0</v>
      </c>
      <c r="BI136" s="17">
        <v>0</v>
      </c>
      <c r="BJ136" s="17">
        <v>0</v>
      </c>
      <c r="BK136" s="17">
        <v>0</v>
      </c>
      <c r="BL136" s="17">
        <v>0</v>
      </c>
      <c r="BM136" s="17">
        <v>0</v>
      </c>
      <c r="BN136" s="17">
        <v>0</v>
      </c>
      <c r="BO136" s="48">
        <v>0</v>
      </c>
      <c r="BP136" s="17">
        <v>0</v>
      </c>
      <c r="BQ136" s="17">
        <v>0</v>
      </c>
      <c r="BR136" s="17">
        <v>0</v>
      </c>
      <c r="BS136" s="17">
        <v>0</v>
      </c>
      <c r="BT136" s="17">
        <v>0</v>
      </c>
      <c r="BU136" s="17">
        <v>0</v>
      </c>
      <c r="BV136" s="17">
        <v>0</v>
      </c>
      <c r="BW136" s="69">
        <f t="shared" si="583"/>
        <v>0</v>
      </c>
      <c r="BX136" s="70">
        <f t="shared" si="584"/>
        <v>0</v>
      </c>
      <c r="BY136" s="69">
        <f t="shared" si="585"/>
        <v>-0.94000000000000006</v>
      </c>
      <c r="BZ136" s="70">
        <f t="shared" si="586"/>
        <v>-1</v>
      </c>
      <c r="CA136" s="127" t="s">
        <v>518</v>
      </c>
    </row>
    <row r="137" spans="1:79" ht="31.5">
      <c r="A137" s="14" t="s">
        <v>369</v>
      </c>
      <c r="B137" s="15" t="s">
        <v>118</v>
      </c>
      <c r="C137" s="16" t="s">
        <v>119</v>
      </c>
      <c r="D137" s="46">
        <v>0</v>
      </c>
      <c r="E137" s="67">
        <f t="shared" si="665"/>
        <v>0</v>
      </c>
      <c r="F137" s="67">
        <f t="shared" si="666"/>
        <v>0</v>
      </c>
      <c r="G137" s="67">
        <f t="shared" si="667"/>
        <v>0</v>
      </c>
      <c r="H137" s="67">
        <f t="shared" si="668"/>
        <v>0</v>
      </c>
      <c r="I137" s="67">
        <f t="shared" si="669"/>
        <v>0</v>
      </c>
      <c r="J137" s="67">
        <f t="shared" si="670"/>
        <v>0</v>
      </c>
      <c r="K137" s="68">
        <f t="shared" si="671"/>
        <v>0</v>
      </c>
      <c r="L137" s="17">
        <v>0</v>
      </c>
      <c r="M137" s="17">
        <v>0</v>
      </c>
      <c r="N137" s="17">
        <v>0</v>
      </c>
      <c r="O137" s="17">
        <v>0</v>
      </c>
      <c r="P137" s="17">
        <v>0</v>
      </c>
      <c r="Q137" s="17">
        <v>0</v>
      </c>
      <c r="R137" s="48">
        <v>0</v>
      </c>
      <c r="S137" s="17">
        <v>0</v>
      </c>
      <c r="T137" s="17">
        <v>0</v>
      </c>
      <c r="U137" s="17">
        <v>0</v>
      </c>
      <c r="V137" s="17">
        <v>0</v>
      </c>
      <c r="W137" s="17">
        <v>0</v>
      </c>
      <c r="X137" s="17">
        <v>0</v>
      </c>
      <c r="Y137" s="17">
        <v>0</v>
      </c>
      <c r="Z137" s="17">
        <v>0</v>
      </c>
      <c r="AA137" s="17">
        <v>0</v>
      </c>
      <c r="AB137" s="17">
        <v>0</v>
      </c>
      <c r="AC137" s="17">
        <v>0</v>
      </c>
      <c r="AD137" s="17">
        <v>0</v>
      </c>
      <c r="AE137" s="17">
        <v>0</v>
      </c>
      <c r="AF137" s="48">
        <v>0</v>
      </c>
      <c r="AG137" s="17">
        <v>0</v>
      </c>
      <c r="AH137" s="17">
        <v>0</v>
      </c>
      <c r="AI137" s="17">
        <v>0</v>
      </c>
      <c r="AJ137" s="17">
        <v>0</v>
      </c>
      <c r="AK137" s="17">
        <v>0</v>
      </c>
      <c r="AL137" s="17">
        <v>0</v>
      </c>
      <c r="AM137" s="48">
        <v>0</v>
      </c>
      <c r="AN137" s="67">
        <f t="shared" si="576"/>
        <v>0</v>
      </c>
      <c r="AO137" s="67">
        <f t="shared" si="577"/>
        <v>0</v>
      </c>
      <c r="AP137" s="67">
        <f t="shared" si="578"/>
        <v>0</v>
      </c>
      <c r="AQ137" s="67">
        <f t="shared" si="579"/>
        <v>0</v>
      </c>
      <c r="AR137" s="67">
        <f t="shared" si="580"/>
        <v>0</v>
      </c>
      <c r="AS137" s="67">
        <f t="shared" si="581"/>
        <v>0</v>
      </c>
      <c r="AT137" s="68">
        <f t="shared" si="582"/>
        <v>0</v>
      </c>
      <c r="AU137" s="17">
        <v>0</v>
      </c>
      <c r="AV137" s="17">
        <v>0</v>
      </c>
      <c r="AW137" s="17">
        <v>0</v>
      </c>
      <c r="AX137" s="17">
        <v>0</v>
      </c>
      <c r="AY137" s="17">
        <v>0</v>
      </c>
      <c r="AZ137" s="17">
        <v>0</v>
      </c>
      <c r="BA137" s="48">
        <v>0</v>
      </c>
      <c r="BB137" s="17">
        <v>0</v>
      </c>
      <c r="BC137" s="17">
        <v>0</v>
      </c>
      <c r="BD137" s="17">
        <v>0</v>
      </c>
      <c r="BE137" s="17">
        <v>0</v>
      </c>
      <c r="BF137" s="17">
        <v>0</v>
      </c>
      <c r="BG137" s="17">
        <v>0</v>
      </c>
      <c r="BH137" s="17">
        <v>0</v>
      </c>
      <c r="BI137" s="17">
        <v>0</v>
      </c>
      <c r="BJ137" s="17">
        <v>0</v>
      </c>
      <c r="BK137" s="17">
        <v>0</v>
      </c>
      <c r="BL137" s="17">
        <v>0</v>
      </c>
      <c r="BM137" s="17">
        <v>0</v>
      </c>
      <c r="BN137" s="17">
        <v>0</v>
      </c>
      <c r="BO137" s="48">
        <v>0</v>
      </c>
      <c r="BP137" s="17">
        <v>0</v>
      </c>
      <c r="BQ137" s="17">
        <v>0</v>
      </c>
      <c r="BR137" s="17">
        <v>0</v>
      </c>
      <c r="BS137" s="17">
        <v>0</v>
      </c>
      <c r="BT137" s="17">
        <v>0</v>
      </c>
      <c r="BU137" s="17">
        <v>0</v>
      </c>
      <c r="BV137" s="17">
        <v>0</v>
      </c>
      <c r="BW137" s="69">
        <f t="shared" si="583"/>
        <v>0</v>
      </c>
      <c r="BX137" s="70">
        <f t="shared" si="584"/>
        <v>0</v>
      </c>
      <c r="BY137" s="69">
        <f t="shared" si="585"/>
        <v>0</v>
      </c>
      <c r="BZ137" s="70">
        <f t="shared" si="586"/>
        <v>0</v>
      </c>
      <c r="CA137" s="127" t="s">
        <v>518</v>
      </c>
    </row>
    <row r="138" spans="1:79" s="130" customFormat="1" ht="47.25">
      <c r="A138" s="14" t="s">
        <v>370</v>
      </c>
      <c r="B138" s="15" t="s">
        <v>120</v>
      </c>
      <c r="C138" s="46" t="s">
        <v>121</v>
      </c>
      <c r="D138" s="46">
        <v>1.748</v>
      </c>
      <c r="E138" s="67">
        <f t="shared" si="665"/>
        <v>0</v>
      </c>
      <c r="F138" s="183">
        <f t="shared" si="666"/>
        <v>1.748</v>
      </c>
      <c r="G138" s="67">
        <f t="shared" si="667"/>
        <v>0</v>
      </c>
      <c r="H138" s="67">
        <f t="shared" si="668"/>
        <v>0</v>
      </c>
      <c r="I138" s="183">
        <f t="shared" si="669"/>
        <v>0.75900000000000001</v>
      </c>
      <c r="J138" s="67">
        <f t="shared" si="670"/>
        <v>0</v>
      </c>
      <c r="K138" s="68">
        <f t="shared" si="671"/>
        <v>0</v>
      </c>
      <c r="L138" s="17">
        <v>0</v>
      </c>
      <c r="M138" s="17">
        <v>0</v>
      </c>
      <c r="N138" s="17">
        <v>0</v>
      </c>
      <c r="O138" s="17">
        <v>0</v>
      </c>
      <c r="P138" s="17">
        <v>0</v>
      </c>
      <c r="Q138" s="17">
        <v>0</v>
      </c>
      <c r="R138" s="48">
        <v>0</v>
      </c>
      <c r="S138" s="17">
        <v>0</v>
      </c>
      <c r="T138" s="46">
        <v>0</v>
      </c>
      <c r="U138" s="17">
        <v>0</v>
      </c>
      <c r="V138" s="17">
        <v>0</v>
      </c>
      <c r="W138" s="17">
        <v>0</v>
      </c>
      <c r="X138" s="17">
        <v>0</v>
      </c>
      <c r="Y138" s="17">
        <v>0</v>
      </c>
      <c r="Z138" s="17">
        <v>0</v>
      </c>
      <c r="AA138" s="183">
        <v>1.748</v>
      </c>
      <c r="AB138" s="17">
        <v>0</v>
      </c>
      <c r="AC138" s="17">
        <v>0</v>
      </c>
      <c r="AD138" s="183">
        <v>0.75900000000000001</v>
      </c>
      <c r="AE138" s="17">
        <v>0</v>
      </c>
      <c r="AF138" s="48">
        <v>0</v>
      </c>
      <c r="AG138" s="17">
        <v>0</v>
      </c>
      <c r="AH138" s="46">
        <v>0</v>
      </c>
      <c r="AI138" s="17">
        <v>0</v>
      </c>
      <c r="AJ138" s="17">
        <v>0</v>
      </c>
      <c r="AK138" s="17">
        <v>0</v>
      </c>
      <c r="AL138" s="17">
        <v>0</v>
      </c>
      <c r="AM138" s="48">
        <v>0</v>
      </c>
      <c r="AN138" s="67">
        <f t="shared" si="576"/>
        <v>0</v>
      </c>
      <c r="AO138" s="183">
        <f t="shared" si="577"/>
        <v>0</v>
      </c>
      <c r="AP138" s="67">
        <f t="shared" si="578"/>
        <v>0</v>
      </c>
      <c r="AQ138" s="67">
        <f t="shared" si="579"/>
        <v>0</v>
      </c>
      <c r="AR138" s="67">
        <f t="shared" si="580"/>
        <v>0</v>
      </c>
      <c r="AS138" s="67">
        <f t="shared" si="581"/>
        <v>0</v>
      </c>
      <c r="AT138" s="68">
        <f t="shared" si="582"/>
        <v>0</v>
      </c>
      <c r="AU138" s="17">
        <v>0</v>
      </c>
      <c r="AV138" s="183">
        <v>0</v>
      </c>
      <c r="AW138" s="17">
        <v>0</v>
      </c>
      <c r="AX138" s="17">
        <v>0</v>
      </c>
      <c r="AY138" s="17">
        <v>0</v>
      </c>
      <c r="AZ138" s="17">
        <v>0</v>
      </c>
      <c r="BA138" s="48">
        <v>0</v>
      </c>
      <c r="BB138" s="17">
        <v>0</v>
      </c>
      <c r="BC138" s="17">
        <v>0</v>
      </c>
      <c r="BD138" s="17">
        <v>0</v>
      </c>
      <c r="BE138" s="17">
        <v>0</v>
      </c>
      <c r="BF138" s="17">
        <v>0</v>
      </c>
      <c r="BG138" s="17">
        <v>0</v>
      </c>
      <c r="BH138" s="17">
        <v>0</v>
      </c>
      <c r="BI138" s="17">
        <v>0</v>
      </c>
      <c r="BJ138" s="17">
        <v>0</v>
      </c>
      <c r="BK138" s="17">
        <v>0</v>
      </c>
      <c r="BL138" s="17">
        <v>0</v>
      </c>
      <c r="BM138" s="17">
        <v>0</v>
      </c>
      <c r="BN138" s="17">
        <v>0</v>
      </c>
      <c r="BO138" s="48">
        <v>0</v>
      </c>
      <c r="BP138" s="17">
        <v>0</v>
      </c>
      <c r="BQ138" s="17">
        <v>0</v>
      </c>
      <c r="BR138" s="17">
        <v>0</v>
      </c>
      <c r="BS138" s="17">
        <v>0</v>
      </c>
      <c r="BT138" s="17">
        <v>0</v>
      </c>
      <c r="BU138" s="17">
        <v>0</v>
      </c>
      <c r="BV138" s="17">
        <v>0</v>
      </c>
      <c r="BW138" s="69">
        <f t="shared" si="583"/>
        <v>0</v>
      </c>
      <c r="BX138" s="70">
        <f t="shared" si="584"/>
        <v>0</v>
      </c>
      <c r="BY138" s="69">
        <f t="shared" si="585"/>
        <v>-1.748</v>
      </c>
      <c r="BZ138" s="70">
        <f t="shared" si="586"/>
        <v>-1</v>
      </c>
      <c r="CA138" s="127" t="s">
        <v>528</v>
      </c>
    </row>
    <row r="139" spans="1:79" s="130" customFormat="1" ht="47.25">
      <c r="A139" s="14" t="s">
        <v>371</v>
      </c>
      <c r="B139" s="15" t="s">
        <v>122</v>
      </c>
      <c r="C139" s="16" t="s">
        <v>123</v>
      </c>
      <c r="D139" s="46">
        <v>1.298</v>
      </c>
      <c r="E139" s="67">
        <f t="shared" si="665"/>
        <v>0</v>
      </c>
      <c r="F139" s="183">
        <f t="shared" si="666"/>
        <v>1.298</v>
      </c>
      <c r="G139" s="67">
        <f t="shared" si="667"/>
        <v>0</v>
      </c>
      <c r="H139" s="67">
        <f t="shared" si="668"/>
        <v>0</v>
      </c>
      <c r="I139" s="183">
        <f t="shared" si="669"/>
        <v>0.58899999999999997</v>
      </c>
      <c r="J139" s="67">
        <f t="shared" si="670"/>
        <v>0</v>
      </c>
      <c r="K139" s="68">
        <f t="shared" si="671"/>
        <v>0</v>
      </c>
      <c r="L139" s="17">
        <v>0</v>
      </c>
      <c r="M139" s="17">
        <v>0</v>
      </c>
      <c r="N139" s="17">
        <v>0</v>
      </c>
      <c r="O139" s="17">
        <v>0</v>
      </c>
      <c r="P139" s="17">
        <v>0</v>
      </c>
      <c r="Q139" s="17">
        <v>0</v>
      </c>
      <c r="R139" s="48">
        <v>0</v>
      </c>
      <c r="S139" s="17">
        <v>0</v>
      </c>
      <c r="T139" s="46">
        <v>0</v>
      </c>
      <c r="U139" s="17">
        <v>0</v>
      </c>
      <c r="V139" s="17">
        <v>0</v>
      </c>
      <c r="W139" s="17">
        <v>0</v>
      </c>
      <c r="X139" s="17">
        <v>0</v>
      </c>
      <c r="Y139" s="17">
        <v>0</v>
      </c>
      <c r="Z139" s="17">
        <v>0</v>
      </c>
      <c r="AA139" s="183">
        <v>1.298</v>
      </c>
      <c r="AB139" s="17">
        <v>0</v>
      </c>
      <c r="AC139" s="17">
        <v>0</v>
      </c>
      <c r="AD139" s="183">
        <v>0.58899999999999997</v>
      </c>
      <c r="AE139" s="17">
        <v>0</v>
      </c>
      <c r="AF139" s="48">
        <v>0</v>
      </c>
      <c r="AG139" s="17">
        <v>0</v>
      </c>
      <c r="AH139" s="46">
        <v>0</v>
      </c>
      <c r="AI139" s="17">
        <v>0</v>
      </c>
      <c r="AJ139" s="17">
        <v>0</v>
      </c>
      <c r="AK139" s="17">
        <v>0</v>
      </c>
      <c r="AL139" s="17">
        <v>0</v>
      </c>
      <c r="AM139" s="48">
        <v>0</v>
      </c>
      <c r="AN139" s="67">
        <f t="shared" si="576"/>
        <v>0</v>
      </c>
      <c r="AO139" s="183">
        <f t="shared" si="577"/>
        <v>0</v>
      </c>
      <c r="AP139" s="67">
        <f t="shared" si="578"/>
        <v>0</v>
      </c>
      <c r="AQ139" s="67">
        <f t="shared" si="579"/>
        <v>0</v>
      </c>
      <c r="AR139" s="67">
        <f t="shared" si="580"/>
        <v>0</v>
      </c>
      <c r="AS139" s="67">
        <f t="shared" si="581"/>
        <v>0</v>
      </c>
      <c r="AT139" s="68">
        <f t="shared" si="582"/>
        <v>0</v>
      </c>
      <c r="AU139" s="17">
        <v>0</v>
      </c>
      <c r="AV139" s="183">
        <v>0</v>
      </c>
      <c r="AW139" s="17">
        <v>0</v>
      </c>
      <c r="AX139" s="17">
        <v>0</v>
      </c>
      <c r="AY139" s="17">
        <v>0</v>
      </c>
      <c r="AZ139" s="17">
        <v>0</v>
      </c>
      <c r="BA139" s="48">
        <v>0</v>
      </c>
      <c r="BB139" s="17">
        <v>0</v>
      </c>
      <c r="BC139" s="17">
        <v>0</v>
      </c>
      <c r="BD139" s="17">
        <v>0</v>
      </c>
      <c r="BE139" s="17">
        <v>0</v>
      </c>
      <c r="BF139" s="17">
        <v>0</v>
      </c>
      <c r="BG139" s="17">
        <v>0</v>
      </c>
      <c r="BH139" s="17">
        <v>0</v>
      </c>
      <c r="BI139" s="17">
        <v>0</v>
      </c>
      <c r="BJ139" s="17">
        <v>0</v>
      </c>
      <c r="BK139" s="17">
        <v>0</v>
      </c>
      <c r="BL139" s="17">
        <v>0</v>
      </c>
      <c r="BM139" s="17">
        <v>0</v>
      </c>
      <c r="BN139" s="17">
        <v>0</v>
      </c>
      <c r="BO139" s="48">
        <v>0</v>
      </c>
      <c r="BP139" s="17">
        <v>0</v>
      </c>
      <c r="BQ139" s="17">
        <v>0</v>
      </c>
      <c r="BR139" s="17">
        <v>0</v>
      </c>
      <c r="BS139" s="17">
        <v>0</v>
      </c>
      <c r="BT139" s="17">
        <v>0</v>
      </c>
      <c r="BU139" s="17">
        <v>0</v>
      </c>
      <c r="BV139" s="17">
        <v>0</v>
      </c>
      <c r="BW139" s="69">
        <f t="shared" si="583"/>
        <v>0</v>
      </c>
      <c r="BX139" s="70">
        <f t="shared" si="584"/>
        <v>0</v>
      </c>
      <c r="BY139" s="69">
        <f t="shared" si="585"/>
        <v>-1.298</v>
      </c>
      <c r="BZ139" s="70">
        <f t="shared" si="586"/>
        <v>-1</v>
      </c>
      <c r="CA139" s="127" t="s">
        <v>528</v>
      </c>
    </row>
    <row r="140" spans="1:79" ht="31.5">
      <c r="A140" s="14" t="s">
        <v>372</v>
      </c>
      <c r="B140" s="53" t="s">
        <v>125</v>
      </c>
      <c r="C140" s="16" t="s">
        <v>126</v>
      </c>
      <c r="D140" s="141">
        <v>10.972</v>
      </c>
      <c r="E140" s="151">
        <f t="shared" si="665"/>
        <v>0</v>
      </c>
      <c r="F140" s="151">
        <f t="shared" si="666"/>
        <v>0</v>
      </c>
      <c r="G140" s="151">
        <f t="shared" si="667"/>
        <v>0</v>
      </c>
      <c r="H140" s="151">
        <f t="shared" si="668"/>
        <v>0</v>
      </c>
      <c r="I140" s="151">
        <f t="shared" si="669"/>
        <v>0</v>
      </c>
      <c r="J140" s="151">
        <f t="shared" si="670"/>
        <v>0</v>
      </c>
      <c r="K140" s="153">
        <f t="shared" si="671"/>
        <v>0</v>
      </c>
      <c r="L140" s="137">
        <v>0</v>
      </c>
      <c r="M140" s="137">
        <v>0</v>
      </c>
      <c r="N140" s="137">
        <v>0</v>
      </c>
      <c r="O140" s="137">
        <v>0</v>
      </c>
      <c r="P140" s="137">
        <v>0</v>
      </c>
      <c r="Q140" s="137">
        <v>0</v>
      </c>
      <c r="R140" s="139">
        <v>0</v>
      </c>
      <c r="S140" s="137">
        <v>0</v>
      </c>
      <c r="T140" s="141">
        <v>0</v>
      </c>
      <c r="U140" s="137">
        <v>0</v>
      </c>
      <c r="V140" s="137">
        <v>0</v>
      </c>
      <c r="W140" s="141">
        <v>0</v>
      </c>
      <c r="X140" s="137">
        <v>0</v>
      </c>
      <c r="Y140" s="137">
        <v>0</v>
      </c>
      <c r="Z140" s="141">
        <v>0</v>
      </c>
      <c r="AA140" s="141">
        <v>0</v>
      </c>
      <c r="AB140" s="137">
        <v>0</v>
      </c>
      <c r="AC140" s="137">
        <v>0</v>
      </c>
      <c r="AD140" s="141">
        <v>0</v>
      </c>
      <c r="AE140" s="137">
        <v>0</v>
      </c>
      <c r="AF140" s="145">
        <v>0</v>
      </c>
      <c r="AG140" s="141">
        <v>0</v>
      </c>
      <c r="AH140" s="141">
        <v>0</v>
      </c>
      <c r="AI140" s="137">
        <v>0</v>
      </c>
      <c r="AJ140" s="137">
        <v>0</v>
      </c>
      <c r="AK140" s="141">
        <v>0</v>
      </c>
      <c r="AL140" s="137">
        <v>0</v>
      </c>
      <c r="AM140" s="145">
        <v>0</v>
      </c>
      <c r="AN140" s="151">
        <f t="shared" si="576"/>
        <v>0</v>
      </c>
      <c r="AO140" s="151">
        <f t="shared" si="577"/>
        <v>0</v>
      </c>
      <c r="AP140" s="151">
        <f t="shared" si="578"/>
        <v>0</v>
      </c>
      <c r="AQ140" s="151">
        <f t="shared" si="579"/>
        <v>0</v>
      </c>
      <c r="AR140" s="151">
        <f t="shared" si="580"/>
        <v>0</v>
      </c>
      <c r="AS140" s="151">
        <f t="shared" si="581"/>
        <v>0</v>
      </c>
      <c r="AT140" s="153">
        <f t="shared" si="582"/>
        <v>0</v>
      </c>
      <c r="AU140" s="137">
        <v>0</v>
      </c>
      <c r="AV140" s="137">
        <v>0</v>
      </c>
      <c r="AW140" s="137">
        <v>0</v>
      </c>
      <c r="AX140" s="137">
        <v>0</v>
      </c>
      <c r="AY140" s="137">
        <v>0</v>
      </c>
      <c r="AZ140" s="137">
        <v>0</v>
      </c>
      <c r="BA140" s="139">
        <v>0</v>
      </c>
      <c r="BB140" s="137">
        <v>0</v>
      </c>
      <c r="BC140" s="137">
        <v>0</v>
      </c>
      <c r="BD140" s="137">
        <v>0</v>
      </c>
      <c r="BE140" s="137">
        <v>0</v>
      </c>
      <c r="BF140" s="137">
        <v>0</v>
      </c>
      <c r="BG140" s="137">
        <v>0</v>
      </c>
      <c r="BH140" s="137">
        <v>0</v>
      </c>
      <c r="BI140" s="137">
        <v>0</v>
      </c>
      <c r="BJ140" s="137">
        <v>0</v>
      </c>
      <c r="BK140" s="137">
        <v>0</v>
      </c>
      <c r="BL140" s="137">
        <v>0</v>
      </c>
      <c r="BM140" s="137">
        <v>0</v>
      </c>
      <c r="BN140" s="137">
        <v>0</v>
      </c>
      <c r="BO140" s="139">
        <v>0</v>
      </c>
      <c r="BP140" s="137">
        <v>0</v>
      </c>
      <c r="BQ140" s="137">
        <v>0</v>
      </c>
      <c r="BR140" s="137">
        <v>0</v>
      </c>
      <c r="BS140" s="137">
        <v>0</v>
      </c>
      <c r="BT140" s="137">
        <v>0</v>
      </c>
      <c r="BU140" s="137">
        <v>0</v>
      </c>
      <c r="BV140" s="137">
        <v>0</v>
      </c>
      <c r="BW140" s="143">
        <f t="shared" si="583"/>
        <v>0</v>
      </c>
      <c r="BX140" s="149">
        <f t="shared" si="584"/>
        <v>0</v>
      </c>
      <c r="BY140" s="143">
        <f t="shared" si="585"/>
        <v>0</v>
      </c>
      <c r="BZ140" s="149">
        <f t="shared" si="586"/>
        <v>0</v>
      </c>
      <c r="CA140" s="147" t="s">
        <v>518</v>
      </c>
    </row>
    <row r="141" spans="1:79" ht="31.5">
      <c r="A141" s="14" t="s">
        <v>373</v>
      </c>
      <c r="B141" s="53" t="s">
        <v>127</v>
      </c>
      <c r="C141" s="16" t="s">
        <v>128</v>
      </c>
      <c r="D141" s="142"/>
      <c r="E141" s="152"/>
      <c r="F141" s="152"/>
      <c r="G141" s="152"/>
      <c r="H141" s="152"/>
      <c r="I141" s="152"/>
      <c r="J141" s="152"/>
      <c r="K141" s="154"/>
      <c r="L141" s="138"/>
      <c r="M141" s="138"/>
      <c r="N141" s="138"/>
      <c r="O141" s="138"/>
      <c r="P141" s="138"/>
      <c r="Q141" s="138"/>
      <c r="R141" s="140"/>
      <c r="S141" s="138"/>
      <c r="T141" s="142"/>
      <c r="U141" s="138"/>
      <c r="V141" s="138"/>
      <c r="W141" s="142"/>
      <c r="X141" s="138"/>
      <c r="Y141" s="138"/>
      <c r="Z141" s="142"/>
      <c r="AA141" s="142"/>
      <c r="AB141" s="138"/>
      <c r="AC141" s="138"/>
      <c r="AD141" s="142"/>
      <c r="AE141" s="138"/>
      <c r="AF141" s="146"/>
      <c r="AG141" s="142"/>
      <c r="AH141" s="142"/>
      <c r="AI141" s="138"/>
      <c r="AJ141" s="138"/>
      <c r="AK141" s="142"/>
      <c r="AL141" s="138"/>
      <c r="AM141" s="146"/>
      <c r="AN141" s="152"/>
      <c r="AO141" s="152"/>
      <c r="AP141" s="152"/>
      <c r="AQ141" s="152"/>
      <c r="AR141" s="152"/>
      <c r="AS141" s="152"/>
      <c r="AT141" s="154"/>
      <c r="AU141" s="138"/>
      <c r="AV141" s="138"/>
      <c r="AW141" s="138"/>
      <c r="AX141" s="138"/>
      <c r="AY141" s="138"/>
      <c r="AZ141" s="138"/>
      <c r="BA141" s="140"/>
      <c r="BB141" s="138"/>
      <c r="BC141" s="138"/>
      <c r="BD141" s="138"/>
      <c r="BE141" s="138"/>
      <c r="BF141" s="138"/>
      <c r="BG141" s="138"/>
      <c r="BH141" s="138"/>
      <c r="BI141" s="138"/>
      <c r="BJ141" s="138"/>
      <c r="BK141" s="138"/>
      <c r="BL141" s="138"/>
      <c r="BM141" s="138"/>
      <c r="BN141" s="138"/>
      <c r="BO141" s="140"/>
      <c r="BP141" s="138"/>
      <c r="BQ141" s="138"/>
      <c r="BR141" s="138"/>
      <c r="BS141" s="138"/>
      <c r="BT141" s="138"/>
      <c r="BU141" s="138"/>
      <c r="BV141" s="138"/>
      <c r="BW141" s="144"/>
      <c r="BX141" s="150">
        <f t="shared" si="584"/>
        <v>0</v>
      </c>
      <c r="BY141" s="144"/>
      <c r="BZ141" s="150"/>
      <c r="CA141" s="148"/>
    </row>
    <row r="142" spans="1:79" ht="63">
      <c r="A142" s="14" t="s">
        <v>374</v>
      </c>
      <c r="B142" s="44" t="s">
        <v>375</v>
      </c>
      <c r="C142" s="46" t="s">
        <v>129</v>
      </c>
      <c r="D142" s="136">
        <v>8.4949999999999992</v>
      </c>
      <c r="E142" s="67">
        <f t="shared" si="665"/>
        <v>0</v>
      </c>
      <c r="F142" s="67">
        <f t="shared" si="666"/>
        <v>0</v>
      </c>
      <c r="G142" s="67">
        <f t="shared" si="667"/>
        <v>0</v>
      </c>
      <c r="H142" s="67">
        <f t="shared" si="668"/>
        <v>0</v>
      </c>
      <c r="I142" s="67">
        <f t="shared" si="669"/>
        <v>0</v>
      </c>
      <c r="J142" s="67">
        <f t="shared" si="670"/>
        <v>0</v>
      </c>
      <c r="K142" s="68">
        <f t="shared" si="671"/>
        <v>0</v>
      </c>
      <c r="L142" s="17">
        <v>0</v>
      </c>
      <c r="M142" s="17">
        <v>0</v>
      </c>
      <c r="N142" s="17">
        <v>0</v>
      </c>
      <c r="O142" s="17">
        <v>0</v>
      </c>
      <c r="P142" s="17">
        <v>0</v>
      </c>
      <c r="Q142" s="17">
        <v>0</v>
      </c>
      <c r="R142" s="48">
        <v>0</v>
      </c>
      <c r="S142" s="17">
        <v>0</v>
      </c>
      <c r="T142" s="46">
        <v>0</v>
      </c>
      <c r="U142" s="17">
        <v>0</v>
      </c>
      <c r="V142" s="17">
        <v>0</v>
      </c>
      <c r="W142" s="136">
        <v>0</v>
      </c>
      <c r="X142" s="17">
        <v>0</v>
      </c>
      <c r="Y142" s="17">
        <v>0</v>
      </c>
      <c r="Z142" s="136">
        <v>0</v>
      </c>
      <c r="AA142" s="46">
        <v>0</v>
      </c>
      <c r="AB142" s="17">
        <v>0</v>
      </c>
      <c r="AC142" s="17">
        <v>0</v>
      </c>
      <c r="AD142" s="136" t="s">
        <v>526</v>
      </c>
      <c r="AE142" s="17">
        <v>0</v>
      </c>
      <c r="AF142" s="135">
        <v>0</v>
      </c>
      <c r="AG142" s="17">
        <v>0</v>
      </c>
      <c r="AH142" s="46">
        <v>0</v>
      </c>
      <c r="AI142" s="17">
        <v>0</v>
      </c>
      <c r="AJ142" s="17">
        <v>0</v>
      </c>
      <c r="AK142" s="136">
        <v>0</v>
      </c>
      <c r="AL142" s="17">
        <v>0</v>
      </c>
      <c r="AM142" s="48">
        <v>0</v>
      </c>
      <c r="AN142" s="67">
        <f t="shared" si="576"/>
        <v>0</v>
      </c>
      <c r="AO142" s="67">
        <f t="shared" si="577"/>
        <v>0</v>
      </c>
      <c r="AP142" s="67">
        <f t="shared" si="578"/>
        <v>0</v>
      </c>
      <c r="AQ142" s="67">
        <f t="shared" si="579"/>
        <v>0</v>
      </c>
      <c r="AR142" s="67">
        <f t="shared" si="580"/>
        <v>0</v>
      </c>
      <c r="AS142" s="67">
        <f t="shared" si="581"/>
        <v>0</v>
      </c>
      <c r="AT142" s="68">
        <f t="shared" si="582"/>
        <v>0</v>
      </c>
      <c r="AU142" s="17">
        <v>0</v>
      </c>
      <c r="AV142" s="17">
        <v>0</v>
      </c>
      <c r="AW142" s="17">
        <v>0</v>
      </c>
      <c r="AX142" s="17">
        <v>0</v>
      </c>
      <c r="AY142" s="17">
        <v>0</v>
      </c>
      <c r="AZ142" s="17">
        <v>0</v>
      </c>
      <c r="BA142" s="48">
        <v>0</v>
      </c>
      <c r="BB142" s="17">
        <v>0</v>
      </c>
      <c r="BC142" s="17">
        <v>0</v>
      </c>
      <c r="BD142" s="17">
        <v>0</v>
      </c>
      <c r="BE142" s="17">
        <v>0</v>
      </c>
      <c r="BF142" s="17">
        <v>0</v>
      </c>
      <c r="BG142" s="17">
        <v>0</v>
      </c>
      <c r="BH142" s="17">
        <v>0</v>
      </c>
      <c r="BI142" s="17">
        <v>0</v>
      </c>
      <c r="BJ142" s="17">
        <v>0</v>
      </c>
      <c r="BK142" s="17">
        <v>0</v>
      </c>
      <c r="BL142" s="17">
        <v>0</v>
      </c>
      <c r="BM142" s="17">
        <v>0</v>
      </c>
      <c r="BN142" s="17">
        <v>0</v>
      </c>
      <c r="BO142" s="48">
        <v>0</v>
      </c>
      <c r="BP142" s="17">
        <v>0</v>
      </c>
      <c r="BQ142" s="17">
        <v>0</v>
      </c>
      <c r="BR142" s="17">
        <v>0</v>
      </c>
      <c r="BS142" s="17">
        <v>0</v>
      </c>
      <c r="BT142" s="17">
        <v>0</v>
      </c>
      <c r="BU142" s="17">
        <v>0</v>
      </c>
      <c r="BV142" s="17">
        <v>0</v>
      </c>
      <c r="BW142" s="69">
        <f t="shared" si="583"/>
        <v>0</v>
      </c>
      <c r="BX142" s="70">
        <f t="shared" si="584"/>
        <v>0</v>
      </c>
      <c r="BY142" s="69">
        <f t="shared" si="585"/>
        <v>0</v>
      </c>
      <c r="BZ142" s="70">
        <f t="shared" si="586"/>
        <v>0</v>
      </c>
      <c r="CA142" s="127" t="s">
        <v>515</v>
      </c>
    </row>
    <row r="143" spans="1:79" ht="47.25" customHeight="1">
      <c r="A143" s="14" t="s">
        <v>376</v>
      </c>
      <c r="B143" s="15" t="s">
        <v>377</v>
      </c>
      <c r="C143" s="16" t="s">
        <v>378</v>
      </c>
      <c r="D143" s="136">
        <v>1.78</v>
      </c>
      <c r="E143" s="67">
        <f t="shared" si="665"/>
        <v>0</v>
      </c>
      <c r="F143" s="67">
        <f t="shared" si="666"/>
        <v>0</v>
      </c>
      <c r="G143" s="67">
        <f t="shared" si="667"/>
        <v>0</v>
      </c>
      <c r="H143" s="67">
        <f t="shared" si="668"/>
        <v>0</v>
      </c>
      <c r="I143" s="67">
        <f t="shared" si="669"/>
        <v>0</v>
      </c>
      <c r="J143" s="67">
        <f t="shared" si="670"/>
        <v>0</v>
      </c>
      <c r="K143" s="68">
        <f t="shared" si="671"/>
        <v>0</v>
      </c>
      <c r="L143" s="17">
        <v>0</v>
      </c>
      <c r="M143" s="17">
        <v>0</v>
      </c>
      <c r="N143" s="17">
        <v>0</v>
      </c>
      <c r="O143" s="17">
        <v>0</v>
      </c>
      <c r="P143" s="17">
        <v>0</v>
      </c>
      <c r="Q143" s="17">
        <v>0</v>
      </c>
      <c r="R143" s="48">
        <v>0</v>
      </c>
      <c r="S143" s="17">
        <v>0</v>
      </c>
      <c r="T143" s="46">
        <v>0</v>
      </c>
      <c r="U143" s="17">
        <v>0</v>
      </c>
      <c r="V143" s="17">
        <v>0</v>
      </c>
      <c r="W143" s="136">
        <v>0</v>
      </c>
      <c r="X143" s="17">
        <v>0</v>
      </c>
      <c r="Y143" s="17">
        <v>0</v>
      </c>
      <c r="Z143" s="17">
        <v>0</v>
      </c>
      <c r="AA143" s="46">
        <v>0</v>
      </c>
      <c r="AB143" s="17">
        <v>0</v>
      </c>
      <c r="AC143" s="17">
        <v>0</v>
      </c>
      <c r="AD143" s="136">
        <v>0</v>
      </c>
      <c r="AE143" s="17">
        <v>0</v>
      </c>
      <c r="AF143" s="48">
        <v>0</v>
      </c>
      <c r="AG143" s="17">
        <v>0</v>
      </c>
      <c r="AH143" s="46">
        <v>0</v>
      </c>
      <c r="AI143" s="17">
        <v>0</v>
      </c>
      <c r="AJ143" s="17">
        <v>0</v>
      </c>
      <c r="AK143" s="136">
        <v>0</v>
      </c>
      <c r="AL143" s="17">
        <v>0</v>
      </c>
      <c r="AM143" s="48">
        <v>0</v>
      </c>
      <c r="AN143" s="67">
        <f t="shared" si="576"/>
        <v>0</v>
      </c>
      <c r="AO143" s="67">
        <f t="shared" si="577"/>
        <v>0</v>
      </c>
      <c r="AP143" s="67">
        <f t="shared" si="578"/>
        <v>0</v>
      </c>
      <c r="AQ143" s="67">
        <f t="shared" si="579"/>
        <v>0</v>
      </c>
      <c r="AR143" s="67">
        <f t="shared" si="580"/>
        <v>0</v>
      </c>
      <c r="AS143" s="67">
        <f t="shared" si="581"/>
        <v>0</v>
      </c>
      <c r="AT143" s="68">
        <f t="shared" si="582"/>
        <v>0</v>
      </c>
      <c r="AU143" s="17">
        <v>0</v>
      </c>
      <c r="AV143" s="17">
        <v>0</v>
      </c>
      <c r="AW143" s="17">
        <v>0</v>
      </c>
      <c r="AX143" s="17">
        <v>0</v>
      </c>
      <c r="AY143" s="17">
        <v>0</v>
      </c>
      <c r="AZ143" s="17">
        <v>0</v>
      </c>
      <c r="BA143" s="48">
        <v>0</v>
      </c>
      <c r="BB143" s="17">
        <v>0</v>
      </c>
      <c r="BC143" s="17">
        <v>0</v>
      </c>
      <c r="BD143" s="17">
        <v>0</v>
      </c>
      <c r="BE143" s="17">
        <v>0</v>
      </c>
      <c r="BF143" s="17">
        <v>0</v>
      </c>
      <c r="BG143" s="17">
        <v>0</v>
      </c>
      <c r="BH143" s="17">
        <v>0</v>
      </c>
      <c r="BI143" s="17">
        <v>0</v>
      </c>
      <c r="BJ143" s="17">
        <v>0</v>
      </c>
      <c r="BK143" s="17">
        <v>0</v>
      </c>
      <c r="BL143" s="17">
        <v>0</v>
      </c>
      <c r="BM143" s="17">
        <v>0</v>
      </c>
      <c r="BN143" s="17">
        <v>0</v>
      </c>
      <c r="BO143" s="48">
        <v>0</v>
      </c>
      <c r="BP143" s="17">
        <v>0</v>
      </c>
      <c r="BQ143" s="17">
        <v>0</v>
      </c>
      <c r="BR143" s="17">
        <v>0</v>
      </c>
      <c r="BS143" s="17">
        <v>0</v>
      </c>
      <c r="BT143" s="17">
        <v>0</v>
      </c>
      <c r="BU143" s="17">
        <v>0</v>
      </c>
      <c r="BV143" s="17">
        <v>0</v>
      </c>
      <c r="BW143" s="69">
        <f t="shared" si="583"/>
        <v>0</v>
      </c>
      <c r="BX143" s="70">
        <f t="shared" si="584"/>
        <v>0</v>
      </c>
      <c r="BY143" s="69">
        <f t="shared" si="585"/>
        <v>0</v>
      </c>
      <c r="BZ143" s="70">
        <f t="shared" si="586"/>
        <v>0</v>
      </c>
      <c r="CA143" s="127" t="s">
        <v>521</v>
      </c>
    </row>
    <row r="144" spans="1:79" ht="47.25" customHeight="1">
      <c r="A144" s="14" t="s">
        <v>379</v>
      </c>
      <c r="B144" s="15" t="s">
        <v>380</v>
      </c>
      <c r="C144" s="16" t="s">
        <v>381</v>
      </c>
      <c r="D144" s="136">
        <v>1.78</v>
      </c>
      <c r="E144" s="67">
        <f t="shared" ref="E144" si="672">SUM(L144,S144,Z144,AG144)</f>
        <v>0</v>
      </c>
      <c r="F144" s="67">
        <f t="shared" ref="F144" si="673">SUM(M144,T144,AA144,AH144)</f>
        <v>0</v>
      </c>
      <c r="G144" s="67">
        <f t="shared" ref="G144" si="674">SUM(N144,U144,AB144,AI144)</f>
        <v>0</v>
      </c>
      <c r="H144" s="67">
        <f t="shared" ref="H144" si="675">SUM(O144,V144,AC144,AJ144)</f>
        <v>0</v>
      </c>
      <c r="I144" s="67">
        <f t="shared" ref="I144" si="676">SUM(P144,W144,AD144,AK144)</f>
        <v>0</v>
      </c>
      <c r="J144" s="67">
        <f t="shared" ref="J144" si="677">SUM(Q144,X144,AE144,AL144)</f>
        <v>0</v>
      </c>
      <c r="K144" s="68">
        <f t="shared" ref="K144" si="678">SUM(R144,Y144,AF144,AM144)</f>
        <v>0</v>
      </c>
      <c r="L144" s="17">
        <v>0</v>
      </c>
      <c r="M144" s="17">
        <v>0</v>
      </c>
      <c r="N144" s="17">
        <v>0</v>
      </c>
      <c r="O144" s="17">
        <v>0</v>
      </c>
      <c r="P144" s="17">
        <v>0</v>
      </c>
      <c r="Q144" s="17">
        <v>0</v>
      </c>
      <c r="R144" s="48">
        <v>0</v>
      </c>
      <c r="S144" s="17">
        <v>0</v>
      </c>
      <c r="T144" s="46">
        <v>0</v>
      </c>
      <c r="U144" s="17">
        <v>0</v>
      </c>
      <c r="V144" s="17">
        <v>0</v>
      </c>
      <c r="W144" s="136">
        <v>0</v>
      </c>
      <c r="X144" s="17">
        <v>0</v>
      </c>
      <c r="Y144" s="17">
        <v>0</v>
      </c>
      <c r="Z144" s="17">
        <v>0</v>
      </c>
      <c r="AA144" s="46">
        <v>0</v>
      </c>
      <c r="AB144" s="17">
        <v>0</v>
      </c>
      <c r="AC144" s="17">
        <v>0</v>
      </c>
      <c r="AD144" s="136">
        <v>0</v>
      </c>
      <c r="AE144" s="17">
        <v>0</v>
      </c>
      <c r="AF144" s="48">
        <v>0</v>
      </c>
      <c r="AG144" s="17">
        <v>0</v>
      </c>
      <c r="AH144" s="46">
        <v>0</v>
      </c>
      <c r="AI144" s="17">
        <v>0</v>
      </c>
      <c r="AJ144" s="17">
        <v>0</v>
      </c>
      <c r="AK144" s="136">
        <v>0</v>
      </c>
      <c r="AL144" s="17">
        <v>0</v>
      </c>
      <c r="AM144" s="48">
        <v>0</v>
      </c>
      <c r="AN144" s="67">
        <f t="shared" ref="AN144" si="679">AU144+BB144+BI144+BP144</f>
        <v>0</v>
      </c>
      <c r="AO144" s="67">
        <f t="shared" ref="AO144" si="680">AV144+BC144+BJ144+BQ144</f>
        <v>0</v>
      </c>
      <c r="AP144" s="67">
        <f t="shared" ref="AP144" si="681">AW144+BD144+BK144+BR144</f>
        <v>0</v>
      </c>
      <c r="AQ144" s="67">
        <f t="shared" ref="AQ144" si="682">AX144+BE144+BL144+BS144</f>
        <v>0</v>
      </c>
      <c r="AR144" s="67">
        <f t="shared" ref="AR144" si="683">AY144+BF144+BM144+BT144</f>
        <v>0</v>
      </c>
      <c r="AS144" s="67">
        <f t="shared" ref="AS144" si="684">AZ144+BG144+BN144+BU144</f>
        <v>0</v>
      </c>
      <c r="AT144" s="68">
        <f t="shared" ref="AT144" si="685">BA144+BH144+BO144+BV144</f>
        <v>0</v>
      </c>
      <c r="AU144" s="17">
        <v>0</v>
      </c>
      <c r="AV144" s="17">
        <v>0</v>
      </c>
      <c r="AW144" s="17">
        <v>0</v>
      </c>
      <c r="AX144" s="17">
        <v>0</v>
      </c>
      <c r="AY144" s="17">
        <v>0</v>
      </c>
      <c r="AZ144" s="17">
        <v>0</v>
      </c>
      <c r="BA144" s="48">
        <v>0</v>
      </c>
      <c r="BB144" s="17">
        <v>0</v>
      </c>
      <c r="BC144" s="17">
        <v>0</v>
      </c>
      <c r="BD144" s="17">
        <v>0</v>
      </c>
      <c r="BE144" s="17">
        <v>0</v>
      </c>
      <c r="BF144" s="17">
        <v>0</v>
      </c>
      <c r="BG144" s="17">
        <v>0</v>
      </c>
      <c r="BH144" s="17">
        <v>0</v>
      </c>
      <c r="BI144" s="17">
        <v>0</v>
      </c>
      <c r="BJ144" s="17">
        <v>0</v>
      </c>
      <c r="BK144" s="17">
        <v>0</v>
      </c>
      <c r="BL144" s="17">
        <v>0</v>
      </c>
      <c r="BM144" s="17">
        <v>0</v>
      </c>
      <c r="BN144" s="17">
        <v>0</v>
      </c>
      <c r="BO144" s="48">
        <v>0</v>
      </c>
      <c r="BP144" s="17">
        <v>0</v>
      </c>
      <c r="BQ144" s="17">
        <v>0</v>
      </c>
      <c r="BR144" s="17">
        <v>0</v>
      </c>
      <c r="BS144" s="17">
        <v>0</v>
      </c>
      <c r="BT144" s="17">
        <v>0</v>
      </c>
      <c r="BU144" s="17">
        <v>0</v>
      </c>
      <c r="BV144" s="17">
        <v>0</v>
      </c>
      <c r="BW144" s="69">
        <f t="shared" ref="BW144" si="686">SUM(AN144)-SUM(L144,S144,Z144,AG144)</f>
        <v>0</v>
      </c>
      <c r="BX144" s="70">
        <f t="shared" ref="BX144" si="687">IF(AN144&gt;0,(IF((SUM(L144,S144,Z144,AG144)=0), 1,(AN144/SUM(L144,S144,Z144,AG144)-1))),(IF((SUM(L144,S144,Z144,AG144)=0), 0,(AN144/SUM(L144,S144,Z144,AG144)-1))))</f>
        <v>0</v>
      </c>
      <c r="BY144" s="69">
        <f t="shared" si="585"/>
        <v>0</v>
      </c>
      <c r="BZ144" s="70">
        <f t="shared" si="586"/>
        <v>0</v>
      </c>
      <c r="CA144" s="127" t="s">
        <v>521</v>
      </c>
    </row>
    <row r="145" spans="1:79" ht="47.25" customHeight="1">
      <c r="A145" s="14" t="s">
        <v>503</v>
      </c>
      <c r="B145" s="15" t="s">
        <v>504</v>
      </c>
      <c r="C145" s="16" t="s">
        <v>505</v>
      </c>
      <c r="D145" s="136">
        <v>4.6230000000000002</v>
      </c>
      <c r="E145" s="67">
        <f t="shared" si="665"/>
        <v>0</v>
      </c>
      <c r="F145" s="67">
        <f t="shared" si="666"/>
        <v>0</v>
      </c>
      <c r="G145" s="67">
        <f t="shared" si="667"/>
        <v>0</v>
      </c>
      <c r="H145" s="67">
        <f t="shared" si="668"/>
        <v>0</v>
      </c>
      <c r="I145" s="67">
        <f t="shared" si="669"/>
        <v>0</v>
      </c>
      <c r="J145" s="67">
        <f t="shared" si="670"/>
        <v>0</v>
      </c>
      <c r="K145" s="68">
        <f t="shared" si="671"/>
        <v>0</v>
      </c>
      <c r="L145" s="17">
        <v>0</v>
      </c>
      <c r="M145" s="17">
        <v>0</v>
      </c>
      <c r="N145" s="17">
        <v>0</v>
      </c>
      <c r="O145" s="17">
        <v>0</v>
      </c>
      <c r="P145" s="17">
        <v>0</v>
      </c>
      <c r="Q145" s="17">
        <v>0</v>
      </c>
      <c r="R145" s="48">
        <v>0</v>
      </c>
      <c r="S145" s="17">
        <v>0</v>
      </c>
      <c r="T145" s="46">
        <v>0</v>
      </c>
      <c r="U145" s="17">
        <v>0</v>
      </c>
      <c r="V145" s="17">
        <v>0</v>
      </c>
      <c r="W145" s="136">
        <v>0</v>
      </c>
      <c r="X145" s="17">
        <v>0</v>
      </c>
      <c r="Y145" s="17">
        <v>0</v>
      </c>
      <c r="Z145" s="17">
        <v>0</v>
      </c>
      <c r="AA145" s="46">
        <v>0</v>
      </c>
      <c r="AB145" s="17">
        <v>0</v>
      </c>
      <c r="AC145" s="17">
        <v>0</v>
      </c>
      <c r="AD145" s="136">
        <v>0</v>
      </c>
      <c r="AE145" s="17">
        <v>0</v>
      </c>
      <c r="AF145" s="48">
        <v>0</v>
      </c>
      <c r="AG145" s="17">
        <v>0</v>
      </c>
      <c r="AH145" s="46">
        <v>0</v>
      </c>
      <c r="AI145" s="17">
        <v>0</v>
      </c>
      <c r="AJ145" s="17">
        <v>0</v>
      </c>
      <c r="AK145" s="136">
        <v>0</v>
      </c>
      <c r="AL145" s="17">
        <v>0</v>
      </c>
      <c r="AM145" s="48">
        <v>0</v>
      </c>
      <c r="AN145" s="67">
        <f t="shared" si="576"/>
        <v>0</v>
      </c>
      <c r="AO145" s="67">
        <f t="shared" si="577"/>
        <v>0</v>
      </c>
      <c r="AP145" s="67">
        <f t="shared" si="578"/>
        <v>0</v>
      </c>
      <c r="AQ145" s="67">
        <f t="shared" si="579"/>
        <v>0</v>
      </c>
      <c r="AR145" s="67">
        <f t="shared" si="580"/>
        <v>0</v>
      </c>
      <c r="AS145" s="67">
        <f t="shared" si="581"/>
        <v>0</v>
      </c>
      <c r="AT145" s="68">
        <f t="shared" si="582"/>
        <v>0</v>
      </c>
      <c r="AU145" s="17">
        <v>0</v>
      </c>
      <c r="AV145" s="17">
        <v>0</v>
      </c>
      <c r="AW145" s="17">
        <v>0</v>
      </c>
      <c r="AX145" s="17">
        <v>0</v>
      </c>
      <c r="AY145" s="17">
        <v>0</v>
      </c>
      <c r="AZ145" s="17">
        <v>0</v>
      </c>
      <c r="BA145" s="48">
        <v>0</v>
      </c>
      <c r="BB145" s="17">
        <v>0</v>
      </c>
      <c r="BC145" s="17">
        <v>0</v>
      </c>
      <c r="BD145" s="17">
        <v>0</v>
      </c>
      <c r="BE145" s="17">
        <v>0</v>
      </c>
      <c r="BF145" s="17">
        <v>0</v>
      </c>
      <c r="BG145" s="17">
        <v>0</v>
      </c>
      <c r="BH145" s="17">
        <v>0</v>
      </c>
      <c r="BI145" s="17">
        <v>0</v>
      </c>
      <c r="BJ145" s="17">
        <v>0</v>
      </c>
      <c r="BK145" s="17">
        <v>0</v>
      </c>
      <c r="BL145" s="17">
        <v>0</v>
      </c>
      <c r="BM145" s="17">
        <v>0</v>
      </c>
      <c r="BN145" s="17">
        <v>0</v>
      </c>
      <c r="BO145" s="48">
        <v>0</v>
      </c>
      <c r="BP145" s="17">
        <v>0</v>
      </c>
      <c r="BQ145" s="17">
        <v>0</v>
      </c>
      <c r="BR145" s="17">
        <v>0</v>
      </c>
      <c r="BS145" s="17">
        <v>0</v>
      </c>
      <c r="BT145" s="17">
        <v>0</v>
      </c>
      <c r="BU145" s="17">
        <v>0</v>
      </c>
      <c r="BV145" s="17">
        <v>0</v>
      </c>
      <c r="BW145" s="69">
        <f t="shared" si="583"/>
        <v>0</v>
      </c>
      <c r="BX145" s="70">
        <f t="shared" si="584"/>
        <v>0</v>
      </c>
      <c r="BY145" s="69">
        <f t="shared" si="585"/>
        <v>0</v>
      </c>
      <c r="BZ145" s="70">
        <f t="shared" si="586"/>
        <v>0</v>
      </c>
      <c r="CA145" s="127" t="s">
        <v>521</v>
      </c>
    </row>
    <row r="146" spans="1:79" ht="31.5">
      <c r="A146" s="39" t="s">
        <v>382</v>
      </c>
      <c r="B146" s="40" t="s">
        <v>383</v>
      </c>
      <c r="C146" s="41" t="s">
        <v>99</v>
      </c>
      <c r="D146" s="43">
        <f t="shared" ref="D146:AM146" si="688">SUM(D147)</f>
        <v>0</v>
      </c>
      <c r="E146" s="43">
        <f t="shared" si="688"/>
        <v>0</v>
      </c>
      <c r="F146" s="43">
        <f t="shared" si="688"/>
        <v>0</v>
      </c>
      <c r="G146" s="43">
        <f t="shared" si="688"/>
        <v>0</v>
      </c>
      <c r="H146" s="43">
        <f t="shared" si="688"/>
        <v>0</v>
      </c>
      <c r="I146" s="43">
        <f t="shared" si="688"/>
        <v>0</v>
      </c>
      <c r="J146" s="43">
        <f t="shared" si="688"/>
        <v>0</v>
      </c>
      <c r="K146" s="42">
        <f t="shared" si="688"/>
        <v>0</v>
      </c>
      <c r="L146" s="43">
        <f t="shared" si="688"/>
        <v>0</v>
      </c>
      <c r="M146" s="43">
        <f t="shared" si="688"/>
        <v>0</v>
      </c>
      <c r="N146" s="43">
        <f t="shared" si="688"/>
        <v>0</v>
      </c>
      <c r="O146" s="43">
        <f t="shared" si="688"/>
        <v>0</v>
      </c>
      <c r="P146" s="43">
        <f t="shared" si="688"/>
        <v>0</v>
      </c>
      <c r="Q146" s="43">
        <f t="shared" si="688"/>
        <v>0</v>
      </c>
      <c r="R146" s="42">
        <f t="shared" si="688"/>
        <v>0</v>
      </c>
      <c r="S146" s="43">
        <f t="shared" si="688"/>
        <v>0</v>
      </c>
      <c r="T146" s="43">
        <f t="shared" ref="T146" si="689">SUM(T147)</f>
        <v>0</v>
      </c>
      <c r="U146" s="43">
        <f t="shared" si="688"/>
        <v>0</v>
      </c>
      <c r="V146" s="43">
        <f t="shared" si="688"/>
        <v>0</v>
      </c>
      <c r="W146" s="43">
        <f t="shared" si="688"/>
        <v>0</v>
      </c>
      <c r="X146" s="43">
        <f t="shared" si="688"/>
        <v>0</v>
      </c>
      <c r="Y146" s="42">
        <f t="shared" si="688"/>
        <v>0</v>
      </c>
      <c r="Z146" s="43">
        <f t="shared" si="688"/>
        <v>0</v>
      </c>
      <c r="AA146" s="43">
        <f t="shared" ref="AA146" si="690">SUM(AA147)</f>
        <v>0</v>
      </c>
      <c r="AB146" s="43">
        <f t="shared" si="688"/>
        <v>0</v>
      </c>
      <c r="AC146" s="43">
        <f t="shared" si="688"/>
        <v>0</v>
      </c>
      <c r="AD146" s="43">
        <f t="shared" si="688"/>
        <v>0</v>
      </c>
      <c r="AE146" s="43">
        <f t="shared" si="688"/>
        <v>0</v>
      </c>
      <c r="AF146" s="42">
        <f t="shared" si="688"/>
        <v>0</v>
      </c>
      <c r="AG146" s="43">
        <f t="shared" si="688"/>
        <v>0</v>
      </c>
      <c r="AH146" s="43">
        <f t="shared" ref="AH146" si="691">SUM(AH147)</f>
        <v>0</v>
      </c>
      <c r="AI146" s="43">
        <f t="shared" si="688"/>
        <v>0</v>
      </c>
      <c r="AJ146" s="43">
        <f t="shared" si="688"/>
        <v>0</v>
      </c>
      <c r="AK146" s="43">
        <f t="shared" si="688"/>
        <v>0</v>
      </c>
      <c r="AL146" s="43">
        <f t="shared" si="688"/>
        <v>0</v>
      </c>
      <c r="AM146" s="42">
        <f t="shared" si="688"/>
        <v>0</v>
      </c>
      <c r="AN146" s="43">
        <f t="shared" ref="AN146:AT146" si="692">SUM(AN147)</f>
        <v>0</v>
      </c>
      <c r="AO146" s="43">
        <f t="shared" si="692"/>
        <v>0</v>
      </c>
      <c r="AP146" s="43">
        <f t="shared" si="692"/>
        <v>0</v>
      </c>
      <c r="AQ146" s="43">
        <f t="shared" si="692"/>
        <v>0</v>
      </c>
      <c r="AR146" s="43">
        <f t="shared" si="692"/>
        <v>0</v>
      </c>
      <c r="AS146" s="43">
        <f t="shared" si="692"/>
        <v>0</v>
      </c>
      <c r="AT146" s="42">
        <f t="shared" si="692"/>
        <v>0</v>
      </c>
      <c r="AU146" s="43">
        <f t="shared" ref="AU146:BC146" si="693">SUM(AU147)</f>
        <v>0</v>
      </c>
      <c r="AV146" s="43">
        <f t="shared" si="693"/>
        <v>0</v>
      </c>
      <c r="AW146" s="43">
        <f t="shared" si="693"/>
        <v>0</v>
      </c>
      <c r="AX146" s="43">
        <f t="shared" si="693"/>
        <v>0</v>
      </c>
      <c r="AY146" s="43">
        <f t="shared" si="693"/>
        <v>0</v>
      </c>
      <c r="AZ146" s="43">
        <f t="shared" si="693"/>
        <v>0</v>
      </c>
      <c r="BA146" s="42">
        <f t="shared" si="693"/>
        <v>0</v>
      </c>
      <c r="BB146" s="43">
        <f t="shared" ref="BB146:BG146" si="694">SUM(BB147)</f>
        <v>0</v>
      </c>
      <c r="BC146" s="43">
        <f t="shared" si="693"/>
        <v>0</v>
      </c>
      <c r="BD146" s="43">
        <f t="shared" si="694"/>
        <v>0</v>
      </c>
      <c r="BE146" s="43">
        <f t="shared" si="694"/>
        <v>0</v>
      </c>
      <c r="BF146" s="43">
        <f t="shared" si="694"/>
        <v>0</v>
      </c>
      <c r="BG146" s="43">
        <f t="shared" si="694"/>
        <v>0</v>
      </c>
      <c r="BH146" s="43">
        <f t="shared" ref="BH146:BO146" si="695">SUM(BH147)</f>
        <v>0</v>
      </c>
      <c r="BI146" s="43">
        <f t="shared" si="695"/>
        <v>0</v>
      </c>
      <c r="BJ146" s="43">
        <f t="shared" si="695"/>
        <v>0</v>
      </c>
      <c r="BK146" s="43">
        <f t="shared" si="695"/>
        <v>0</v>
      </c>
      <c r="BL146" s="43">
        <f t="shared" si="695"/>
        <v>0</v>
      </c>
      <c r="BM146" s="43">
        <f t="shared" si="695"/>
        <v>0</v>
      </c>
      <c r="BN146" s="43">
        <f t="shared" si="695"/>
        <v>0</v>
      </c>
      <c r="BO146" s="42">
        <f t="shared" si="695"/>
        <v>0</v>
      </c>
      <c r="BP146" s="43">
        <f t="shared" ref="BP146:BW146" si="696">SUM(BP147)</f>
        <v>0</v>
      </c>
      <c r="BQ146" s="43">
        <f t="shared" si="696"/>
        <v>0</v>
      </c>
      <c r="BR146" s="43">
        <f t="shared" si="696"/>
        <v>0</v>
      </c>
      <c r="BS146" s="43">
        <f t="shared" si="696"/>
        <v>0</v>
      </c>
      <c r="BT146" s="43">
        <f t="shared" si="696"/>
        <v>0</v>
      </c>
      <c r="BU146" s="43">
        <f t="shared" si="696"/>
        <v>0</v>
      </c>
      <c r="BV146" s="43">
        <f t="shared" si="696"/>
        <v>0</v>
      </c>
      <c r="BW146" s="43">
        <f t="shared" si="696"/>
        <v>0</v>
      </c>
      <c r="BX146" s="88">
        <f t="shared" si="584"/>
        <v>0</v>
      </c>
      <c r="BY146" s="112">
        <f t="shared" si="585"/>
        <v>0</v>
      </c>
      <c r="BZ146" s="113">
        <f t="shared" si="586"/>
        <v>0</v>
      </c>
      <c r="CA146" s="126" t="s">
        <v>461</v>
      </c>
    </row>
    <row r="147" spans="1:79">
      <c r="A147" s="25" t="s">
        <v>100</v>
      </c>
      <c r="B147" s="25" t="s">
        <v>100</v>
      </c>
      <c r="C147" s="25" t="s">
        <v>100</v>
      </c>
      <c r="D147" s="65" t="s">
        <v>227</v>
      </c>
      <c r="E147" s="67">
        <f t="shared" ref="E147" si="697">L147+S147+Z147+AG147</f>
        <v>0</v>
      </c>
      <c r="F147" s="67">
        <f t="shared" ref="F147" si="698">M147+T147+AA147+AH147</f>
        <v>0</v>
      </c>
      <c r="G147" s="67">
        <f t="shared" ref="G147" si="699">N147+U147+AB147+AI147</f>
        <v>0</v>
      </c>
      <c r="H147" s="67">
        <f t="shared" ref="H147" si="700">O147+V147+AC147+AJ147</f>
        <v>0</v>
      </c>
      <c r="I147" s="67">
        <f t="shared" ref="I147" si="701">P147+W147+AD147+AK147</f>
        <v>0</v>
      </c>
      <c r="J147" s="67">
        <f t="shared" ref="J147" si="702">Q147+X147+AE147+AL147</f>
        <v>0</v>
      </c>
      <c r="K147" s="68">
        <f t="shared" ref="K147" si="703">R147+Y147+AF147+AM147</f>
        <v>0</v>
      </c>
      <c r="L147" s="17">
        <v>0</v>
      </c>
      <c r="M147" s="17">
        <v>0</v>
      </c>
      <c r="N147" s="17">
        <v>0</v>
      </c>
      <c r="O147" s="17">
        <v>0</v>
      </c>
      <c r="P147" s="17">
        <v>0</v>
      </c>
      <c r="Q147" s="17">
        <v>0</v>
      </c>
      <c r="R147" s="48">
        <v>0</v>
      </c>
      <c r="S147" s="17">
        <v>0</v>
      </c>
      <c r="T147" s="17">
        <v>0</v>
      </c>
      <c r="U147" s="17">
        <v>0</v>
      </c>
      <c r="V147" s="17">
        <v>0</v>
      </c>
      <c r="W147" s="17">
        <v>0</v>
      </c>
      <c r="X147" s="17">
        <v>0</v>
      </c>
      <c r="Y147" s="48">
        <v>0</v>
      </c>
      <c r="Z147" s="17">
        <v>0</v>
      </c>
      <c r="AA147" s="17">
        <v>0</v>
      </c>
      <c r="AB147" s="17">
        <v>0</v>
      </c>
      <c r="AC147" s="17">
        <v>0</v>
      </c>
      <c r="AD147" s="17">
        <v>0</v>
      </c>
      <c r="AE147" s="17">
        <v>0</v>
      </c>
      <c r="AF147" s="48">
        <v>0</v>
      </c>
      <c r="AG147" s="17">
        <v>0</v>
      </c>
      <c r="AH147" s="17">
        <v>0</v>
      </c>
      <c r="AI147" s="17">
        <v>0</v>
      </c>
      <c r="AJ147" s="17">
        <v>0</v>
      </c>
      <c r="AK147" s="17">
        <v>0</v>
      </c>
      <c r="AL147" s="17">
        <v>0</v>
      </c>
      <c r="AM147" s="48">
        <v>0</v>
      </c>
      <c r="AN147" s="67">
        <f t="shared" si="576"/>
        <v>0</v>
      </c>
      <c r="AO147" s="67">
        <f t="shared" si="577"/>
        <v>0</v>
      </c>
      <c r="AP147" s="67">
        <f t="shared" si="578"/>
        <v>0</v>
      </c>
      <c r="AQ147" s="67">
        <f t="shared" si="579"/>
        <v>0</v>
      </c>
      <c r="AR147" s="67">
        <f t="shared" si="580"/>
        <v>0</v>
      </c>
      <c r="AS147" s="67">
        <f t="shared" si="581"/>
        <v>0</v>
      </c>
      <c r="AT147" s="68">
        <f t="shared" si="582"/>
        <v>0</v>
      </c>
      <c r="AU147" s="17">
        <v>0</v>
      </c>
      <c r="AV147" s="17">
        <v>0</v>
      </c>
      <c r="AW147" s="17">
        <v>0</v>
      </c>
      <c r="AX147" s="17">
        <v>0</v>
      </c>
      <c r="AY147" s="17">
        <v>0</v>
      </c>
      <c r="AZ147" s="17">
        <v>0</v>
      </c>
      <c r="BA147" s="48">
        <v>0</v>
      </c>
      <c r="BB147" s="17">
        <v>0</v>
      </c>
      <c r="BC147" s="17">
        <v>0</v>
      </c>
      <c r="BD147" s="17">
        <v>0</v>
      </c>
      <c r="BE147" s="17">
        <v>0</v>
      </c>
      <c r="BF147" s="17">
        <v>0</v>
      </c>
      <c r="BG147" s="17">
        <v>0</v>
      </c>
      <c r="BH147" s="17">
        <v>0</v>
      </c>
      <c r="BI147" s="17">
        <v>0</v>
      </c>
      <c r="BJ147" s="17">
        <v>0</v>
      </c>
      <c r="BK147" s="17">
        <v>0</v>
      </c>
      <c r="BL147" s="17">
        <v>0</v>
      </c>
      <c r="BM147" s="17">
        <v>0</v>
      </c>
      <c r="BN147" s="17">
        <v>0</v>
      </c>
      <c r="BO147" s="48">
        <v>0</v>
      </c>
      <c r="BP147" s="17">
        <v>0</v>
      </c>
      <c r="BQ147" s="17">
        <v>0</v>
      </c>
      <c r="BR147" s="17">
        <v>0</v>
      </c>
      <c r="BS147" s="17">
        <v>0</v>
      </c>
      <c r="BT147" s="17">
        <v>0</v>
      </c>
      <c r="BU147" s="17">
        <v>0</v>
      </c>
      <c r="BV147" s="17">
        <v>0</v>
      </c>
      <c r="BW147" s="69">
        <f t="shared" si="583"/>
        <v>0</v>
      </c>
      <c r="BX147" s="93">
        <f t="shared" si="584"/>
        <v>0</v>
      </c>
      <c r="BY147" s="69">
        <f t="shared" si="585"/>
        <v>0</v>
      </c>
      <c r="BZ147" s="70">
        <f t="shared" si="586"/>
        <v>0</v>
      </c>
      <c r="CA147" s="127" t="s">
        <v>518</v>
      </c>
    </row>
    <row r="148" spans="1:79" ht="31.5">
      <c r="A148" s="34" t="s">
        <v>384</v>
      </c>
      <c r="B148" s="35" t="s">
        <v>385</v>
      </c>
      <c r="C148" s="36" t="s">
        <v>99</v>
      </c>
      <c r="D148" s="37">
        <f t="shared" ref="D148" si="704">SUM(D149,D151,D153,D155,D157,D159,D162,D164)</f>
        <v>6.9619999999999997</v>
      </c>
      <c r="E148" s="37">
        <f t="shared" ref="E148:AM148" si="705">SUM(E149,E151,E153,E155,E157,E159,E162,E164)</f>
        <v>0</v>
      </c>
      <c r="F148" s="37">
        <f t="shared" si="705"/>
        <v>0</v>
      </c>
      <c r="G148" s="37">
        <f t="shared" si="705"/>
        <v>0</v>
      </c>
      <c r="H148" s="37">
        <f t="shared" si="705"/>
        <v>0</v>
      </c>
      <c r="I148" s="37">
        <f t="shared" si="705"/>
        <v>0</v>
      </c>
      <c r="J148" s="37">
        <f t="shared" si="705"/>
        <v>0</v>
      </c>
      <c r="K148" s="38">
        <f t="shared" si="705"/>
        <v>0</v>
      </c>
      <c r="L148" s="37">
        <f t="shared" si="705"/>
        <v>0</v>
      </c>
      <c r="M148" s="37">
        <f t="shared" si="705"/>
        <v>0</v>
      </c>
      <c r="N148" s="37">
        <f t="shared" si="705"/>
        <v>0</v>
      </c>
      <c r="O148" s="37">
        <f t="shared" si="705"/>
        <v>0</v>
      </c>
      <c r="P148" s="37">
        <f t="shared" si="705"/>
        <v>0</v>
      </c>
      <c r="Q148" s="37">
        <f t="shared" si="705"/>
        <v>0</v>
      </c>
      <c r="R148" s="38">
        <f t="shared" si="705"/>
        <v>0</v>
      </c>
      <c r="S148" s="37">
        <f t="shared" si="705"/>
        <v>0</v>
      </c>
      <c r="T148" s="37">
        <f t="shared" ref="T148:Y148" si="706">SUM(T149,T151,T153,T155,T157,T159,T162,T164)</f>
        <v>0</v>
      </c>
      <c r="U148" s="37">
        <f t="shared" si="706"/>
        <v>0</v>
      </c>
      <c r="V148" s="37">
        <f t="shared" si="706"/>
        <v>0</v>
      </c>
      <c r="W148" s="37">
        <f t="shared" si="706"/>
        <v>0</v>
      </c>
      <c r="X148" s="37">
        <f t="shared" si="706"/>
        <v>0</v>
      </c>
      <c r="Y148" s="38">
        <f t="shared" si="706"/>
        <v>0</v>
      </c>
      <c r="Z148" s="37">
        <f t="shared" si="705"/>
        <v>0</v>
      </c>
      <c r="AA148" s="37">
        <f t="shared" si="705"/>
        <v>0</v>
      </c>
      <c r="AB148" s="37">
        <f t="shared" si="705"/>
        <v>0</v>
      </c>
      <c r="AC148" s="37">
        <f t="shared" si="705"/>
        <v>0</v>
      </c>
      <c r="AD148" s="37">
        <f t="shared" si="705"/>
        <v>0</v>
      </c>
      <c r="AE148" s="37">
        <f t="shared" si="705"/>
        <v>0</v>
      </c>
      <c r="AF148" s="38">
        <f t="shared" si="705"/>
        <v>0</v>
      </c>
      <c r="AG148" s="37">
        <f t="shared" si="705"/>
        <v>0</v>
      </c>
      <c r="AH148" s="37">
        <f t="shared" si="705"/>
        <v>0</v>
      </c>
      <c r="AI148" s="37">
        <f t="shared" ref="AI148:AL148" si="707">SUM(AI149,AI151,AI153,AI155,AI157,AI159,AI162,AI164)</f>
        <v>0</v>
      </c>
      <c r="AJ148" s="37">
        <f t="shared" si="707"/>
        <v>0</v>
      </c>
      <c r="AK148" s="37">
        <f t="shared" si="707"/>
        <v>0</v>
      </c>
      <c r="AL148" s="37">
        <f t="shared" si="707"/>
        <v>0</v>
      </c>
      <c r="AM148" s="38">
        <f t="shared" si="705"/>
        <v>0</v>
      </c>
      <c r="AN148" s="37">
        <f t="shared" ref="AN148:AT148" si="708">SUM(AN149,AN151,AN153,AN155,AN157,AN159,AN162,AN164)</f>
        <v>0</v>
      </c>
      <c r="AO148" s="37">
        <f t="shared" si="708"/>
        <v>0</v>
      </c>
      <c r="AP148" s="37">
        <f t="shared" si="708"/>
        <v>0</v>
      </c>
      <c r="AQ148" s="37">
        <f t="shared" si="708"/>
        <v>0</v>
      </c>
      <c r="AR148" s="37">
        <f t="shared" si="708"/>
        <v>0</v>
      </c>
      <c r="AS148" s="37">
        <f t="shared" si="708"/>
        <v>0</v>
      </c>
      <c r="AT148" s="38">
        <f t="shared" si="708"/>
        <v>0</v>
      </c>
      <c r="AU148" s="37">
        <f t="shared" ref="AU148:BA148" si="709">SUM(AU149,AU151,AU153,AU155,AU157,AU159,AU162,AU164)</f>
        <v>0</v>
      </c>
      <c r="AV148" s="37">
        <f t="shared" si="709"/>
        <v>0</v>
      </c>
      <c r="AW148" s="37">
        <f t="shared" ref="AW148" si="710">SUM(AW149,AW151,AW153,AW155,AW157,AW159,AW162,AW164)</f>
        <v>0</v>
      </c>
      <c r="AX148" s="37">
        <f t="shared" si="709"/>
        <v>0</v>
      </c>
      <c r="AY148" s="37">
        <f t="shared" si="709"/>
        <v>0</v>
      </c>
      <c r="AZ148" s="37">
        <f t="shared" si="709"/>
        <v>0</v>
      </c>
      <c r="BA148" s="38">
        <f t="shared" si="709"/>
        <v>0</v>
      </c>
      <c r="BB148" s="37">
        <f t="shared" ref="BB148:BH148" si="711">SUM(BB149,BB151,BB153,BB155,BB157,BB159,BB162,BB164)</f>
        <v>0</v>
      </c>
      <c r="BC148" s="37">
        <f t="shared" si="711"/>
        <v>0</v>
      </c>
      <c r="BD148" s="37">
        <f t="shared" si="711"/>
        <v>0</v>
      </c>
      <c r="BE148" s="37">
        <f t="shared" si="711"/>
        <v>0</v>
      </c>
      <c r="BF148" s="37">
        <f t="shared" si="711"/>
        <v>0</v>
      </c>
      <c r="BG148" s="37">
        <f t="shared" si="711"/>
        <v>0</v>
      </c>
      <c r="BH148" s="37">
        <f t="shared" si="711"/>
        <v>0</v>
      </c>
      <c r="BI148" s="37">
        <f t="shared" ref="BI148:BO148" si="712">SUM(BI149,BI151,BI153,BI155,BI157,BI159,BI162,BI164)</f>
        <v>0</v>
      </c>
      <c r="BJ148" s="37">
        <f t="shared" si="712"/>
        <v>0</v>
      </c>
      <c r="BK148" s="37">
        <f t="shared" ref="BK148" si="713">SUM(BK149,BK151,BK153,BK155,BK157,BK159,BK162,BK164)</f>
        <v>0</v>
      </c>
      <c r="BL148" s="37">
        <f t="shared" si="712"/>
        <v>0</v>
      </c>
      <c r="BM148" s="37">
        <f t="shared" si="712"/>
        <v>0</v>
      </c>
      <c r="BN148" s="37">
        <f t="shared" si="712"/>
        <v>0</v>
      </c>
      <c r="BO148" s="38">
        <f t="shared" si="712"/>
        <v>0</v>
      </c>
      <c r="BP148" s="37">
        <f t="shared" ref="BP148:BW148" si="714">SUM(BP149,BP151,BP153,BP155,BP157,BP159,BP162,BP164)</f>
        <v>0</v>
      </c>
      <c r="BQ148" s="37">
        <f t="shared" si="714"/>
        <v>0</v>
      </c>
      <c r="BR148" s="37">
        <f t="shared" si="714"/>
        <v>0</v>
      </c>
      <c r="BS148" s="37">
        <f t="shared" si="714"/>
        <v>0</v>
      </c>
      <c r="BT148" s="37">
        <f t="shared" si="714"/>
        <v>0</v>
      </c>
      <c r="BU148" s="37">
        <f t="shared" si="714"/>
        <v>0</v>
      </c>
      <c r="BV148" s="37">
        <f t="shared" si="714"/>
        <v>0</v>
      </c>
      <c r="BW148" s="37">
        <f t="shared" si="714"/>
        <v>0</v>
      </c>
      <c r="BX148" s="91">
        <f t="shared" si="584"/>
        <v>0</v>
      </c>
      <c r="BY148" s="110">
        <f t="shared" si="585"/>
        <v>0</v>
      </c>
      <c r="BZ148" s="111">
        <f t="shared" si="586"/>
        <v>0</v>
      </c>
      <c r="CA148" s="125" t="s">
        <v>461</v>
      </c>
    </row>
    <row r="149" spans="1:79" ht="31.5">
      <c r="A149" s="39" t="s">
        <v>386</v>
      </c>
      <c r="B149" s="40" t="s">
        <v>387</v>
      </c>
      <c r="C149" s="41" t="s">
        <v>99</v>
      </c>
      <c r="D149" s="43">
        <f t="shared" ref="D149:AM149" si="715">SUM(D150)</f>
        <v>0</v>
      </c>
      <c r="E149" s="43">
        <f t="shared" si="715"/>
        <v>0</v>
      </c>
      <c r="F149" s="43">
        <f t="shared" si="715"/>
        <v>0</v>
      </c>
      <c r="G149" s="43">
        <f t="shared" si="715"/>
        <v>0</v>
      </c>
      <c r="H149" s="43">
        <f t="shared" si="715"/>
        <v>0</v>
      </c>
      <c r="I149" s="43">
        <f t="shared" si="715"/>
        <v>0</v>
      </c>
      <c r="J149" s="43">
        <f t="shared" si="715"/>
        <v>0</v>
      </c>
      <c r="K149" s="42">
        <f t="shared" si="715"/>
        <v>0</v>
      </c>
      <c r="L149" s="43">
        <f t="shared" si="715"/>
        <v>0</v>
      </c>
      <c r="M149" s="43">
        <f t="shared" si="715"/>
        <v>0</v>
      </c>
      <c r="N149" s="43">
        <f t="shared" si="715"/>
        <v>0</v>
      </c>
      <c r="O149" s="43">
        <f t="shared" si="715"/>
        <v>0</v>
      </c>
      <c r="P149" s="43">
        <f t="shared" si="715"/>
        <v>0</v>
      </c>
      <c r="Q149" s="43">
        <f t="shared" si="715"/>
        <v>0</v>
      </c>
      <c r="R149" s="42">
        <f t="shared" si="715"/>
        <v>0</v>
      </c>
      <c r="S149" s="43">
        <f t="shared" si="715"/>
        <v>0</v>
      </c>
      <c r="T149" s="43">
        <f t="shared" si="715"/>
        <v>0</v>
      </c>
      <c r="U149" s="43">
        <f t="shared" si="715"/>
        <v>0</v>
      </c>
      <c r="V149" s="43">
        <f t="shared" si="715"/>
        <v>0</v>
      </c>
      <c r="W149" s="43">
        <f t="shared" si="715"/>
        <v>0</v>
      </c>
      <c r="X149" s="43">
        <f t="shared" si="715"/>
        <v>0</v>
      </c>
      <c r="Y149" s="42">
        <f t="shared" si="715"/>
        <v>0</v>
      </c>
      <c r="Z149" s="43">
        <f t="shared" si="715"/>
        <v>0</v>
      </c>
      <c r="AA149" s="43">
        <f t="shared" si="715"/>
        <v>0</v>
      </c>
      <c r="AB149" s="43">
        <f t="shared" si="715"/>
        <v>0</v>
      </c>
      <c r="AC149" s="43">
        <f t="shared" si="715"/>
        <v>0</v>
      </c>
      <c r="AD149" s="43">
        <f t="shared" si="715"/>
        <v>0</v>
      </c>
      <c r="AE149" s="43">
        <f t="shared" si="715"/>
        <v>0</v>
      </c>
      <c r="AF149" s="42">
        <f t="shared" si="715"/>
        <v>0</v>
      </c>
      <c r="AG149" s="43">
        <f t="shared" si="715"/>
        <v>0</v>
      </c>
      <c r="AH149" s="43">
        <f t="shared" si="715"/>
        <v>0</v>
      </c>
      <c r="AI149" s="43">
        <f t="shared" si="715"/>
        <v>0</v>
      </c>
      <c r="AJ149" s="43">
        <f t="shared" si="715"/>
        <v>0</v>
      </c>
      <c r="AK149" s="43">
        <f t="shared" si="715"/>
        <v>0</v>
      </c>
      <c r="AL149" s="43">
        <f t="shared" si="715"/>
        <v>0</v>
      </c>
      <c r="AM149" s="42">
        <f t="shared" si="715"/>
        <v>0</v>
      </c>
      <c r="AN149" s="43">
        <f t="shared" ref="AN149:AT149" si="716">SUM(AN150)</f>
        <v>0</v>
      </c>
      <c r="AO149" s="43">
        <f t="shared" si="716"/>
        <v>0</v>
      </c>
      <c r="AP149" s="43">
        <f t="shared" si="716"/>
        <v>0</v>
      </c>
      <c r="AQ149" s="43">
        <f t="shared" si="716"/>
        <v>0</v>
      </c>
      <c r="AR149" s="43">
        <f t="shared" si="716"/>
        <v>0</v>
      </c>
      <c r="AS149" s="43">
        <f t="shared" si="716"/>
        <v>0</v>
      </c>
      <c r="AT149" s="42">
        <f t="shared" si="716"/>
        <v>0</v>
      </c>
      <c r="AU149" s="43">
        <f t="shared" ref="AU149:BC149" si="717">SUM(AU150)</f>
        <v>0</v>
      </c>
      <c r="AV149" s="43">
        <f t="shared" si="717"/>
        <v>0</v>
      </c>
      <c r="AW149" s="43">
        <f t="shared" si="717"/>
        <v>0</v>
      </c>
      <c r="AX149" s="43">
        <f t="shared" si="717"/>
        <v>0</v>
      </c>
      <c r="AY149" s="43">
        <f t="shared" si="717"/>
        <v>0</v>
      </c>
      <c r="AZ149" s="43">
        <f t="shared" si="717"/>
        <v>0</v>
      </c>
      <c r="BA149" s="42">
        <f t="shared" si="717"/>
        <v>0</v>
      </c>
      <c r="BB149" s="43">
        <f t="shared" ref="BB149:BG149" si="718">SUM(BB150)</f>
        <v>0</v>
      </c>
      <c r="BC149" s="43">
        <f t="shared" si="717"/>
        <v>0</v>
      </c>
      <c r="BD149" s="43">
        <f t="shared" si="718"/>
        <v>0</v>
      </c>
      <c r="BE149" s="43">
        <f t="shared" si="718"/>
        <v>0</v>
      </c>
      <c r="BF149" s="43">
        <f t="shared" si="718"/>
        <v>0</v>
      </c>
      <c r="BG149" s="43">
        <f t="shared" si="718"/>
        <v>0</v>
      </c>
      <c r="BH149" s="43">
        <f t="shared" ref="BH149:BO149" si="719">SUM(BH150)</f>
        <v>0</v>
      </c>
      <c r="BI149" s="43">
        <f t="shared" si="719"/>
        <v>0</v>
      </c>
      <c r="BJ149" s="43">
        <f t="shared" si="719"/>
        <v>0</v>
      </c>
      <c r="BK149" s="43">
        <f t="shared" si="719"/>
        <v>0</v>
      </c>
      <c r="BL149" s="43">
        <f t="shared" si="719"/>
        <v>0</v>
      </c>
      <c r="BM149" s="43">
        <f t="shared" si="719"/>
        <v>0</v>
      </c>
      <c r="BN149" s="43">
        <f t="shared" si="719"/>
        <v>0</v>
      </c>
      <c r="BO149" s="42">
        <f t="shared" si="719"/>
        <v>0</v>
      </c>
      <c r="BP149" s="43">
        <f t="shared" ref="BP149:BW149" si="720">SUM(BP150)</f>
        <v>0</v>
      </c>
      <c r="BQ149" s="43">
        <f t="shared" si="720"/>
        <v>0</v>
      </c>
      <c r="BR149" s="43">
        <f t="shared" si="720"/>
        <v>0</v>
      </c>
      <c r="BS149" s="43">
        <f t="shared" si="720"/>
        <v>0</v>
      </c>
      <c r="BT149" s="43">
        <f t="shared" si="720"/>
        <v>0</v>
      </c>
      <c r="BU149" s="43">
        <f t="shared" si="720"/>
        <v>0</v>
      </c>
      <c r="BV149" s="43">
        <f t="shared" si="720"/>
        <v>0</v>
      </c>
      <c r="BW149" s="43">
        <f t="shared" si="720"/>
        <v>0</v>
      </c>
      <c r="BX149" s="88">
        <f t="shared" si="584"/>
        <v>0</v>
      </c>
      <c r="BY149" s="112">
        <f t="shared" si="585"/>
        <v>0</v>
      </c>
      <c r="BZ149" s="113">
        <f t="shared" si="586"/>
        <v>0</v>
      </c>
      <c r="CA149" s="126" t="s">
        <v>461</v>
      </c>
    </row>
    <row r="150" spans="1:79">
      <c r="A150" s="25" t="s">
        <v>100</v>
      </c>
      <c r="B150" s="25" t="s">
        <v>100</v>
      </c>
      <c r="C150" s="25" t="s">
        <v>100</v>
      </c>
      <c r="D150" s="65" t="s">
        <v>227</v>
      </c>
      <c r="E150" s="67">
        <f t="shared" ref="E150" si="721">L150+S150+Z150+AG150</f>
        <v>0</v>
      </c>
      <c r="F150" s="67">
        <f t="shared" ref="F150" si="722">M150+T150+AA150+AH150</f>
        <v>0</v>
      </c>
      <c r="G150" s="67">
        <f t="shared" ref="G150" si="723">N150+U150+AB150+AI150</f>
        <v>0</v>
      </c>
      <c r="H150" s="67">
        <f t="shared" ref="H150" si="724">O150+V150+AC150+AJ150</f>
        <v>0</v>
      </c>
      <c r="I150" s="67">
        <f t="shared" ref="I150" si="725">P150+W150+AD150+AK150</f>
        <v>0</v>
      </c>
      <c r="J150" s="67">
        <f t="shared" ref="J150" si="726">Q150+X150+AE150+AL150</f>
        <v>0</v>
      </c>
      <c r="K150" s="68">
        <f t="shared" ref="K150" si="727">R150+Y150+AF150+AM150</f>
        <v>0</v>
      </c>
      <c r="L150" s="17">
        <v>0</v>
      </c>
      <c r="M150" s="17">
        <v>0</v>
      </c>
      <c r="N150" s="17">
        <v>0</v>
      </c>
      <c r="O150" s="17">
        <v>0</v>
      </c>
      <c r="P150" s="17">
        <v>0</v>
      </c>
      <c r="Q150" s="17">
        <v>0</v>
      </c>
      <c r="R150" s="48">
        <v>0</v>
      </c>
      <c r="S150" s="17">
        <v>0</v>
      </c>
      <c r="T150" s="17">
        <v>0</v>
      </c>
      <c r="U150" s="17">
        <v>0</v>
      </c>
      <c r="V150" s="17">
        <v>0</v>
      </c>
      <c r="W150" s="17">
        <v>0</v>
      </c>
      <c r="X150" s="17">
        <v>0</v>
      </c>
      <c r="Y150" s="48">
        <v>0</v>
      </c>
      <c r="Z150" s="17">
        <v>0</v>
      </c>
      <c r="AA150" s="17">
        <v>0</v>
      </c>
      <c r="AB150" s="17">
        <v>0</v>
      </c>
      <c r="AC150" s="17">
        <v>0</v>
      </c>
      <c r="AD150" s="17">
        <v>0</v>
      </c>
      <c r="AE150" s="17">
        <v>0</v>
      </c>
      <c r="AF150" s="48">
        <v>0</v>
      </c>
      <c r="AG150" s="17">
        <v>0</v>
      </c>
      <c r="AH150" s="17">
        <v>0</v>
      </c>
      <c r="AI150" s="17">
        <v>0</v>
      </c>
      <c r="AJ150" s="17">
        <v>0</v>
      </c>
      <c r="AK150" s="17">
        <v>0</v>
      </c>
      <c r="AL150" s="17">
        <v>0</v>
      </c>
      <c r="AM150" s="48">
        <v>0</v>
      </c>
      <c r="AN150" s="67">
        <f t="shared" ref="AN150:AN214" si="728">AU150+BB150+BI150+BP150</f>
        <v>0</v>
      </c>
      <c r="AO150" s="67">
        <f t="shared" ref="AO150:AO214" si="729">AV150+BC150+BJ150+BQ150</f>
        <v>0</v>
      </c>
      <c r="AP150" s="67">
        <f t="shared" ref="AP150:AP214" si="730">AW150+BD150+BK150+BR150</f>
        <v>0</v>
      </c>
      <c r="AQ150" s="67">
        <f t="shared" ref="AQ150:AQ214" si="731">AX150+BE150+BL150+BS150</f>
        <v>0</v>
      </c>
      <c r="AR150" s="67">
        <f t="shared" ref="AR150:AR214" si="732">AY150+BF150+BM150+BT150</f>
        <v>0</v>
      </c>
      <c r="AS150" s="67">
        <f t="shared" ref="AS150:AS214" si="733">AZ150+BG150+BN150+BU150</f>
        <v>0</v>
      </c>
      <c r="AT150" s="68">
        <f t="shared" ref="AT150:AT214" si="734">BA150+BH150+BO150+BV150</f>
        <v>0</v>
      </c>
      <c r="AU150" s="17">
        <v>0</v>
      </c>
      <c r="AV150" s="17">
        <v>0</v>
      </c>
      <c r="AW150" s="17">
        <v>0</v>
      </c>
      <c r="AX150" s="17">
        <v>0</v>
      </c>
      <c r="AY150" s="17">
        <v>0</v>
      </c>
      <c r="AZ150" s="17">
        <v>0</v>
      </c>
      <c r="BA150" s="48">
        <v>0</v>
      </c>
      <c r="BB150" s="17">
        <v>0</v>
      </c>
      <c r="BC150" s="17">
        <v>0</v>
      </c>
      <c r="BD150" s="17">
        <v>0</v>
      </c>
      <c r="BE150" s="17">
        <v>0</v>
      </c>
      <c r="BF150" s="17">
        <v>0</v>
      </c>
      <c r="BG150" s="17">
        <v>0</v>
      </c>
      <c r="BH150" s="17">
        <v>0</v>
      </c>
      <c r="BI150" s="17">
        <v>0</v>
      </c>
      <c r="BJ150" s="17">
        <v>0</v>
      </c>
      <c r="BK150" s="17">
        <v>0</v>
      </c>
      <c r="BL150" s="17">
        <v>0</v>
      </c>
      <c r="BM150" s="17">
        <v>0</v>
      </c>
      <c r="BN150" s="17">
        <v>0</v>
      </c>
      <c r="BO150" s="48">
        <v>0</v>
      </c>
      <c r="BP150" s="17">
        <v>0</v>
      </c>
      <c r="BQ150" s="17">
        <v>0</v>
      </c>
      <c r="BR150" s="17">
        <v>0</v>
      </c>
      <c r="BS150" s="17">
        <v>0</v>
      </c>
      <c r="BT150" s="17">
        <v>0</v>
      </c>
      <c r="BU150" s="17">
        <v>0</v>
      </c>
      <c r="BV150" s="17">
        <v>0</v>
      </c>
      <c r="BW150" s="69">
        <f t="shared" ref="BW150:BW214" si="735">SUM(AN150)-SUM(L150,S150,Z150,AG150)</f>
        <v>0</v>
      </c>
      <c r="BX150" s="93">
        <f t="shared" ref="BX150:BX214" si="736">IF(AN150&gt;0,(IF((SUM(L150,S150,Z150,AG150)=0), 1,(AN150/SUM(L150,S150,Z150,AG150)-1))),(IF((SUM(L150,S150,Z150,AG150)=0), 0,(AN150/SUM(L150,S150,Z150,AG150)-1))))</f>
        <v>0</v>
      </c>
      <c r="BY150" s="69">
        <f t="shared" ref="BY150:BY213" si="737">AO150-F150</f>
        <v>0</v>
      </c>
      <c r="BZ150" s="70">
        <f t="shared" ref="BZ150:BZ213" si="738">IF(AO150&gt;0,(IF((SUM(F150)=0), 1,(AO150/SUM(F150)-1))),(IF((SUM(F150)=0), 0,(AO150/SUM(F150)-1))))</f>
        <v>0</v>
      </c>
      <c r="CA150" s="127" t="s">
        <v>518</v>
      </c>
    </row>
    <row r="151" spans="1:79" ht="31.5">
      <c r="A151" s="39" t="s">
        <v>388</v>
      </c>
      <c r="B151" s="40" t="s">
        <v>389</v>
      </c>
      <c r="C151" s="41" t="s">
        <v>99</v>
      </c>
      <c r="D151" s="43">
        <f t="shared" ref="D151:AM151" si="739">SUM(D152)</f>
        <v>0</v>
      </c>
      <c r="E151" s="43">
        <f t="shared" si="739"/>
        <v>0</v>
      </c>
      <c r="F151" s="43">
        <f t="shared" si="739"/>
        <v>0</v>
      </c>
      <c r="G151" s="43">
        <f t="shared" si="739"/>
        <v>0</v>
      </c>
      <c r="H151" s="43">
        <f t="shared" si="739"/>
        <v>0</v>
      </c>
      <c r="I151" s="43">
        <f t="shared" si="739"/>
        <v>0</v>
      </c>
      <c r="J151" s="43">
        <f t="shared" si="739"/>
        <v>0</v>
      </c>
      <c r="K151" s="42">
        <f t="shared" si="739"/>
        <v>0</v>
      </c>
      <c r="L151" s="43">
        <f t="shared" si="739"/>
        <v>0</v>
      </c>
      <c r="M151" s="43">
        <f t="shared" si="739"/>
        <v>0</v>
      </c>
      <c r="N151" s="43">
        <f t="shared" si="739"/>
        <v>0</v>
      </c>
      <c r="O151" s="43">
        <f t="shared" si="739"/>
        <v>0</v>
      </c>
      <c r="P151" s="43">
        <f t="shared" si="739"/>
        <v>0</v>
      </c>
      <c r="Q151" s="43">
        <f t="shared" si="739"/>
        <v>0</v>
      </c>
      <c r="R151" s="42">
        <f t="shared" si="739"/>
        <v>0</v>
      </c>
      <c r="S151" s="43">
        <f t="shared" si="739"/>
        <v>0</v>
      </c>
      <c r="T151" s="43">
        <f t="shared" si="739"/>
        <v>0</v>
      </c>
      <c r="U151" s="43">
        <f t="shared" si="739"/>
        <v>0</v>
      </c>
      <c r="V151" s="43">
        <f t="shared" si="739"/>
        <v>0</v>
      </c>
      <c r="W151" s="43">
        <f t="shared" si="739"/>
        <v>0</v>
      </c>
      <c r="X151" s="43">
        <f t="shared" si="739"/>
        <v>0</v>
      </c>
      <c r="Y151" s="42">
        <f t="shared" si="739"/>
        <v>0</v>
      </c>
      <c r="Z151" s="43">
        <f t="shared" si="739"/>
        <v>0</v>
      </c>
      <c r="AA151" s="43">
        <f t="shared" si="739"/>
        <v>0</v>
      </c>
      <c r="AB151" s="43">
        <f t="shared" si="739"/>
        <v>0</v>
      </c>
      <c r="AC151" s="43">
        <f t="shared" si="739"/>
        <v>0</v>
      </c>
      <c r="AD151" s="43">
        <f t="shared" si="739"/>
        <v>0</v>
      </c>
      <c r="AE151" s="43">
        <f t="shared" si="739"/>
        <v>0</v>
      </c>
      <c r="AF151" s="42">
        <f t="shared" si="739"/>
        <v>0</v>
      </c>
      <c r="AG151" s="43">
        <f t="shared" si="739"/>
        <v>0</v>
      </c>
      <c r="AH151" s="43">
        <f t="shared" si="739"/>
        <v>0</v>
      </c>
      <c r="AI151" s="43">
        <f t="shared" si="739"/>
        <v>0</v>
      </c>
      <c r="AJ151" s="43">
        <f t="shared" si="739"/>
        <v>0</v>
      </c>
      <c r="AK151" s="43">
        <f t="shared" si="739"/>
        <v>0</v>
      </c>
      <c r="AL151" s="43">
        <f t="shared" si="739"/>
        <v>0</v>
      </c>
      <c r="AM151" s="42">
        <f t="shared" si="739"/>
        <v>0</v>
      </c>
      <c r="AN151" s="43">
        <f t="shared" ref="AN151:AT151" si="740">SUM(AN152)</f>
        <v>0</v>
      </c>
      <c r="AO151" s="43">
        <f t="shared" si="740"/>
        <v>0</v>
      </c>
      <c r="AP151" s="43">
        <f t="shared" si="740"/>
        <v>0</v>
      </c>
      <c r="AQ151" s="43">
        <f t="shared" si="740"/>
        <v>0</v>
      </c>
      <c r="AR151" s="43">
        <f t="shared" si="740"/>
        <v>0</v>
      </c>
      <c r="AS151" s="43">
        <f t="shared" si="740"/>
        <v>0</v>
      </c>
      <c r="AT151" s="42">
        <f t="shared" si="740"/>
        <v>0</v>
      </c>
      <c r="AU151" s="43">
        <f t="shared" ref="AU151:BC151" si="741">SUM(AU152)</f>
        <v>0</v>
      </c>
      <c r="AV151" s="43">
        <f t="shared" si="741"/>
        <v>0</v>
      </c>
      <c r="AW151" s="43">
        <f t="shared" si="741"/>
        <v>0</v>
      </c>
      <c r="AX151" s="43">
        <f t="shared" si="741"/>
        <v>0</v>
      </c>
      <c r="AY151" s="43">
        <f t="shared" si="741"/>
        <v>0</v>
      </c>
      <c r="AZ151" s="43">
        <f t="shared" si="741"/>
        <v>0</v>
      </c>
      <c r="BA151" s="42">
        <f t="shared" si="741"/>
        <v>0</v>
      </c>
      <c r="BB151" s="43">
        <f t="shared" ref="BB151:BG151" si="742">SUM(BB152)</f>
        <v>0</v>
      </c>
      <c r="BC151" s="43">
        <f t="shared" si="741"/>
        <v>0</v>
      </c>
      <c r="BD151" s="43">
        <f t="shared" si="742"/>
        <v>0</v>
      </c>
      <c r="BE151" s="43">
        <f t="shared" si="742"/>
        <v>0</v>
      </c>
      <c r="BF151" s="43">
        <f t="shared" si="742"/>
        <v>0</v>
      </c>
      <c r="BG151" s="43">
        <f t="shared" si="742"/>
        <v>0</v>
      </c>
      <c r="BH151" s="43">
        <f t="shared" ref="BH151:BO151" si="743">SUM(BH152)</f>
        <v>0</v>
      </c>
      <c r="BI151" s="43">
        <f t="shared" si="743"/>
        <v>0</v>
      </c>
      <c r="BJ151" s="43">
        <f t="shared" si="743"/>
        <v>0</v>
      </c>
      <c r="BK151" s="43">
        <f t="shared" si="743"/>
        <v>0</v>
      </c>
      <c r="BL151" s="43">
        <f t="shared" si="743"/>
        <v>0</v>
      </c>
      <c r="BM151" s="43">
        <f t="shared" si="743"/>
        <v>0</v>
      </c>
      <c r="BN151" s="43">
        <f t="shared" si="743"/>
        <v>0</v>
      </c>
      <c r="BO151" s="42">
        <f t="shared" si="743"/>
        <v>0</v>
      </c>
      <c r="BP151" s="43">
        <f t="shared" ref="BP151:BW151" si="744">SUM(BP152)</f>
        <v>0</v>
      </c>
      <c r="BQ151" s="43">
        <f t="shared" si="744"/>
        <v>0</v>
      </c>
      <c r="BR151" s="43">
        <f t="shared" si="744"/>
        <v>0</v>
      </c>
      <c r="BS151" s="43">
        <f t="shared" si="744"/>
        <v>0</v>
      </c>
      <c r="BT151" s="43">
        <f t="shared" si="744"/>
        <v>0</v>
      </c>
      <c r="BU151" s="43">
        <f t="shared" si="744"/>
        <v>0</v>
      </c>
      <c r="BV151" s="43">
        <f t="shared" si="744"/>
        <v>0</v>
      </c>
      <c r="BW151" s="43">
        <f t="shared" si="744"/>
        <v>0</v>
      </c>
      <c r="BX151" s="88">
        <f t="shared" si="736"/>
        <v>0</v>
      </c>
      <c r="BY151" s="112">
        <f t="shared" si="737"/>
        <v>0</v>
      </c>
      <c r="BZ151" s="113">
        <f t="shared" si="738"/>
        <v>0</v>
      </c>
      <c r="CA151" s="126" t="s">
        <v>461</v>
      </c>
    </row>
    <row r="152" spans="1:79">
      <c r="A152" s="25" t="s">
        <v>100</v>
      </c>
      <c r="B152" s="25" t="s">
        <v>100</v>
      </c>
      <c r="C152" s="25" t="s">
        <v>100</v>
      </c>
      <c r="D152" s="65" t="s">
        <v>227</v>
      </c>
      <c r="E152" s="67">
        <f t="shared" ref="E152" si="745">L152+S152+Z152+AG152</f>
        <v>0</v>
      </c>
      <c r="F152" s="67">
        <f t="shared" ref="F152" si="746">M152+T152+AA152+AH152</f>
        <v>0</v>
      </c>
      <c r="G152" s="67">
        <f t="shared" ref="G152" si="747">N152+U152+AB152+AI152</f>
        <v>0</v>
      </c>
      <c r="H152" s="67">
        <f t="shared" ref="H152" si="748">O152+V152+AC152+AJ152</f>
        <v>0</v>
      </c>
      <c r="I152" s="67">
        <f t="shared" ref="I152" si="749">P152+W152+AD152+AK152</f>
        <v>0</v>
      </c>
      <c r="J152" s="67">
        <f t="shared" ref="J152" si="750">Q152+X152+AE152+AL152</f>
        <v>0</v>
      </c>
      <c r="K152" s="68">
        <f t="shared" ref="K152" si="751">R152+Y152+AF152+AM152</f>
        <v>0</v>
      </c>
      <c r="L152" s="17">
        <v>0</v>
      </c>
      <c r="M152" s="17">
        <v>0</v>
      </c>
      <c r="N152" s="17">
        <v>0</v>
      </c>
      <c r="O152" s="17">
        <v>0</v>
      </c>
      <c r="P152" s="17">
        <v>0</v>
      </c>
      <c r="Q152" s="17">
        <v>0</v>
      </c>
      <c r="R152" s="48">
        <v>0</v>
      </c>
      <c r="S152" s="17">
        <v>0</v>
      </c>
      <c r="T152" s="17">
        <v>0</v>
      </c>
      <c r="U152" s="17">
        <v>0</v>
      </c>
      <c r="V152" s="17">
        <v>0</v>
      </c>
      <c r="W152" s="17">
        <v>0</v>
      </c>
      <c r="X152" s="17">
        <v>0</v>
      </c>
      <c r="Y152" s="48">
        <v>0</v>
      </c>
      <c r="Z152" s="17">
        <v>0</v>
      </c>
      <c r="AA152" s="17">
        <v>0</v>
      </c>
      <c r="AB152" s="17">
        <v>0</v>
      </c>
      <c r="AC152" s="17">
        <v>0</v>
      </c>
      <c r="AD152" s="17">
        <v>0</v>
      </c>
      <c r="AE152" s="17">
        <v>0</v>
      </c>
      <c r="AF152" s="48">
        <v>0</v>
      </c>
      <c r="AG152" s="17">
        <v>0</v>
      </c>
      <c r="AH152" s="17">
        <v>0</v>
      </c>
      <c r="AI152" s="17">
        <v>0</v>
      </c>
      <c r="AJ152" s="17">
        <v>0</v>
      </c>
      <c r="AK152" s="17">
        <v>0</v>
      </c>
      <c r="AL152" s="17">
        <v>0</v>
      </c>
      <c r="AM152" s="48">
        <v>0</v>
      </c>
      <c r="AN152" s="67">
        <f t="shared" si="728"/>
        <v>0</v>
      </c>
      <c r="AO152" s="67">
        <f t="shared" si="729"/>
        <v>0</v>
      </c>
      <c r="AP152" s="67">
        <f t="shared" si="730"/>
        <v>0</v>
      </c>
      <c r="AQ152" s="67">
        <f t="shared" si="731"/>
        <v>0</v>
      </c>
      <c r="AR152" s="67">
        <f t="shared" si="732"/>
        <v>0</v>
      </c>
      <c r="AS152" s="67">
        <f t="shared" si="733"/>
        <v>0</v>
      </c>
      <c r="AT152" s="68">
        <f t="shared" si="734"/>
        <v>0</v>
      </c>
      <c r="AU152" s="17">
        <v>0</v>
      </c>
      <c r="AV152" s="17">
        <v>0</v>
      </c>
      <c r="AW152" s="17">
        <v>0</v>
      </c>
      <c r="AX152" s="17">
        <v>0</v>
      </c>
      <c r="AY152" s="17">
        <v>0</v>
      </c>
      <c r="AZ152" s="17">
        <v>0</v>
      </c>
      <c r="BA152" s="48">
        <v>0</v>
      </c>
      <c r="BB152" s="17">
        <v>0</v>
      </c>
      <c r="BC152" s="17">
        <v>0</v>
      </c>
      <c r="BD152" s="17">
        <v>0</v>
      </c>
      <c r="BE152" s="17">
        <v>0</v>
      </c>
      <c r="BF152" s="17">
        <v>0</v>
      </c>
      <c r="BG152" s="17">
        <v>0</v>
      </c>
      <c r="BH152" s="17">
        <v>0</v>
      </c>
      <c r="BI152" s="17">
        <v>0</v>
      </c>
      <c r="BJ152" s="17">
        <v>0</v>
      </c>
      <c r="BK152" s="17">
        <v>0</v>
      </c>
      <c r="BL152" s="17">
        <v>0</v>
      </c>
      <c r="BM152" s="17">
        <v>0</v>
      </c>
      <c r="BN152" s="17">
        <v>0</v>
      </c>
      <c r="BO152" s="48">
        <v>0</v>
      </c>
      <c r="BP152" s="17">
        <v>0</v>
      </c>
      <c r="BQ152" s="17">
        <v>0</v>
      </c>
      <c r="BR152" s="17">
        <v>0</v>
      </c>
      <c r="BS152" s="17">
        <v>0</v>
      </c>
      <c r="BT152" s="17">
        <v>0</v>
      </c>
      <c r="BU152" s="17">
        <v>0</v>
      </c>
      <c r="BV152" s="17">
        <v>0</v>
      </c>
      <c r="BW152" s="69">
        <f t="shared" si="735"/>
        <v>0</v>
      </c>
      <c r="BX152" s="93">
        <f t="shared" si="736"/>
        <v>0</v>
      </c>
      <c r="BY152" s="69">
        <f t="shared" si="737"/>
        <v>0</v>
      </c>
      <c r="BZ152" s="70">
        <f t="shared" si="738"/>
        <v>0</v>
      </c>
      <c r="CA152" s="127" t="s">
        <v>518</v>
      </c>
    </row>
    <row r="153" spans="1:79" ht="31.5">
      <c r="A153" s="39" t="s">
        <v>390</v>
      </c>
      <c r="B153" s="40" t="s">
        <v>391</v>
      </c>
      <c r="C153" s="41" t="s">
        <v>99</v>
      </c>
      <c r="D153" s="43">
        <f t="shared" ref="D153:AM153" si="752">SUM(D154)</f>
        <v>0</v>
      </c>
      <c r="E153" s="43">
        <f t="shared" si="752"/>
        <v>0</v>
      </c>
      <c r="F153" s="43">
        <f t="shared" si="752"/>
        <v>0</v>
      </c>
      <c r="G153" s="43">
        <f t="shared" si="752"/>
        <v>0</v>
      </c>
      <c r="H153" s="43">
        <f t="shared" si="752"/>
        <v>0</v>
      </c>
      <c r="I153" s="43">
        <f t="shared" si="752"/>
        <v>0</v>
      </c>
      <c r="J153" s="43">
        <f t="shared" si="752"/>
        <v>0</v>
      </c>
      <c r="K153" s="42">
        <f t="shared" si="752"/>
        <v>0</v>
      </c>
      <c r="L153" s="43">
        <f t="shared" si="752"/>
        <v>0</v>
      </c>
      <c r="M153" s="43">
        <f t="shared" si="752"/>
        <v>0</v>
      </c>
      <c r="N153" s="43">
        <f t="shared" si="752"/>
        <v>0</v>
      </c>
      <c r="O153" s="43">
        <f t="shared" si="752"/>
        <v>0</v>
      </c>
      <c r="P153" s="43">
        <f t="shared" si="752"/>
        <v>0</v>
      </c>
      <c r="Q153" s="43">
        <f t="shared" si="752"/>
        <v>0</v>
      </c>
      <c r="R153" s="42">
        <f t="shared" si="752"/>
        <v>0</v>
      </c>
      <c r="S153" s="43">
        <f t="shared" si="752"/>
        <v>0</v>
      </c>
      <c r="T153" s="43">
        <f t="shared" si="752"/>
        <v>0</v>
      </c>
      <c r="U153" s="43">
        <f t="shared" si="752"/>
        <v>0</v>
      </c>
      <c r="V153" s="43">
        <f t="shared" si="752"/>
        <v>0</v>
      </c>
      <c r="W153" s="43">
        <f t="shared" si="752"/>
        <v>0</v>
      </c>
      <c r="X153" s="43">
        <f t="shared" si="752"/>
        <v>0</v>
      </c>
      <c r="Y153" s="42">
        <f t="shared" si="752"/>
        <v>0</v>
      </c>
      <c r="Z153" s="43">
        <f t="shared" si="752"/>
        <v>0</v>
      </c>
      <c r="AA153" s="43">
        <f t="shared" si="752"/>
        <v>0</v>
      </c>
      <c r="AB153" s="43">
        <f t="shared" si="752"/>
        <v>0</v>
      </c>
      <c r="AC153" s="43">
        <f t="shared" si="752"/>
        <v>0</v>
      </c>
      <c r="AD153" s="43">
        <f t="shared" si="752"/>
        <v>0</v>
      </c>
      <c r="AE153" s="43">
        <f t="shared" si="752"/>
        <v>0</v>
      </c>
      <c r="AF153" s="42">
        <f t="shared" si="752"/>
        <v>0</v>
      </c>
      <c r="AG153" s="43">
        <f t="shared" si="752"/>
        <v>0</v>
      </c>
      <c r="AH153" s="43">
        <f t="shared" si="752"/>
        <v>0</v>
      </c>
      <c r="AI153" s="43">
        <f t="shared" si="752"/>
        <v>0</v>
      </c>
      <c r="AJ153" s="43">
        <f t="shared" si="752"/>
        <v>0</v>
      </c>
      <c r="AK153" s="43">
        <f t="shared" si="752"/>
        <v>0</v>
      </c>
      <c r="AL153" s="43">
        <f t="shared" si="752"/>
        <v>0</v>
      </c>
      <c r="AM153" s="42">
        <f t="shared" si="752"/>
        <v>0</v>
      </c>
      <c r="AN153" s="43">
        <f t="shared" ref="AN153:AT153" si="753">SUM(AN154)</f>
        <v>0</v>
      </c>
      <c r="AO153" s="43">
        <f t="shared" si="753"/>
        <v>0</v>
      </c>
      <c r="AP153" s="43">
        <f t="shared" si="753"/>
        <v>0</v>
      </c>
      <c r="AQ153" s="43">
        <f t="shared" si="753"/>
        <v>0</v>
      </c>
      <c r="AR153" s="43">
        <f t="shared" si="753"/>
        <v>0</v>
      </c>
      <c r="AS153" s="43">
        <f t="shared" si="753"/>
        <v>0</v>
      </c>
      <c r="AT153" s="42">
        <f t="shared" si="753"/>
        <v>0</v>
      </c>
      <c r="AU153" s="43">
        <f t="shared" ref="AU153:BC153" si="754">SUM(AU154)</f>
        <v>0</v>
      </c>
      <c r="AV153" s="43">
        <f t="shared" si="754"/>
        <v>0</v>
      </c>
      <c r="AW153" s="43">
        <f t="shared" si="754"/>
        <v>0</v>
      </c>
      <c r="AX153" s="43">
        <f t="shared" si="754"/>
        <v>0</v>
      </c>
      <c r="AY153" s="43">
        <f t="shared" si="754"/>
        <v>0</v>
      </c>
      <c r="AZ153" s="43">
        <f t="shared" si="754"/>
        <v>0</v>
      </c>
      <c r="BA153" s="42">
        <f t="shared" si="754"/>
        <v>0</v>
      </c>
      <c r="BB153" s="43">
        <f t="shared" ref="BB153:BG153" si="755">SUM(BB154)</f>
        <v>0</v>
      </c>
      <c r="BC153" s="43">
        <f t="shared" si="754"/>
        <v>0</v>
      </c>
      <c r="BD153" s="43">
        <f t="shared" si="755"/>
        <v>0</v>
      </c>
      <c r="BE153" s="43">
        <f t="shared" si="755"/>
        <v>0</v>
      </c>
      <c r="BF153" s="43">
        <f t="shared" si="755"/>
        <v>0</v>
      </c>
      <c r="BG153" s="43">
        <f t="shared" si="755"/>
        <v>0</v>
      </c>
      <c r="BH153" s="43">
        <f t="shared" ref="BH153:BO153" si="756">SUM(BH154)</f>
        <v>0</v>
      </c>
      <c r="BI153" s="43">
        <f t="shared" si="756"/>
        <v>0</v>
      </c>
      <c r="BJ153" s="43">
        <f t="shared" si="756"/>
        <v>0</v>
      </c>
      <c r="BK153" s="43">
        <f t="shared" si="756"/>
        <v>0</v>
      </c>
      <c r="BL153" s="43">
        <f t="shared" si="756"/>
        <v>0</v>
      </c>
      <c r="BM153" s="43">
        <f t="shared" si="756"/>
        <v>0</v>
      </c>
      <c r="BN153" s="43">
        <f t="shared" si="756"/>
        <v>0</v>
      </c>
      <c r="BO153" s="42">
        <f t="shared" si="756"/>
        <v>0</v>
      </c>
      <c r="BP153" s="43">
        <f t="shared" ref="BP153:BW153" si="757">SUM(BP154)</f>
        <v>0</v>
      </c>
      <c r="BQ153" s="43">
        <f t="shared" si="757"/>
        <v>0</v>
      </c>
      <c r="BR153" s="43">
        <f t="shared" si="757"/>
        <v>0</v>
      </c>
      <c r="BS153" s="43">
        <f t="shared" si="757"/>
        <v>0</v>
      </c>
      <c r="BT153" s="43">
        <f t="shared" si="757"/>
        <v>0</v>
      </c>
      <c r="BU153" s="43">
        <f t="shared" si="757"/>
        <v>0</v>
      </c>
      <c r="BV153" s="43">
        <f t="shared" si="757"/>
        <v>0</v>
      </c>
      <c r="BW153" s="43">
        <f t="shared" si="757"/>
        <v>0</v>
      </c>
      <c r="BX153" s="88">
        <f t="shared" si="736"/>
        <v>0</v>
      </c>
      <c r="BY153" s="112">
        <f t="shared" si="737"/>
        <v>0</v>
      </c>
      <c r="BZ153" s="113">
        <f t="shared" si="738"/>
        <v>0</v>
      </c>
      <c r="CA153" s="126" t="s">
        <v>461</v>
      </c>
    </row>
    <row r="154" spans="1:79">
      <c r="A154" s="25" t="s">
        <v>100</v>
      </c>
      <c r="B154" s="25" t="s">
        <v>100</v>
      </c>
      <c r="C154" s="25" t="s">
        <v>100</v>
      </c>
      <c r="D154" s="65" t="s">
        <v>227</v>
      </c>
      <c r="E154" s="67">
        <f t="shared" ref="E154" si="758">L154+S154+Z154+AG154</f>
        <v>0</v>
      </c>
      <c r="F154" s="67">
        <f t="shared" ref="F154" si="759">M154+T154+AA154+AH154</f>
        <v>0</v>
      </c>
      <c r="G154" s="67">
        <f t="shared" ref="G154" si="760">N154+U154+AB154+AI154</f>
        <v>0</v>
      </c>
      <c r="H154" s="67">
        <f t="shared" ref="H154" si="761">O154+V154+AC154+AJ154</f>
        <v>0</v>
      </c>
      <c r="I154" s="67">
        <f t="shared" ref="I154" si="762">P154+W154+AD154+AK154</f>
        <v>0</v>
      </c>
      <c r="J154" s="67">
        <f t="shared" ref="J154" si="763">Q154+X154+AE154+AL154</f>
        <v>0</v>
      </c>
      <c r="K154" s="68">
        <f t="shared" ref="K154" si="764">R154+Y154+AF154+AM154</f>
        <v>0</v>
      </c>
      <c r="L154" s="17">
        <v>0</v>
      </c>
      <c r="M154" s="17">
        <v>0</v>
      </c>
      <c r="N154" s="17">
        <v>0</v>
      </c>
      <c r="O154" s="17">
        <v>0</v>
      </c>
      <c r="P154" s="17">
        <v>0</v>
      </c>
      <c r="Q154" s="17">
        <v>0</v>
      </c>
      <c r="R154" s="48">
        <v>0</v>
      </c>
      <c r="S154" s="17">
        <v>0</v>
      </c>
      <c r="T154" s="17">
        <v>0</v>
      </c>
      <c r="U154" s="17">
        <v>0</v>
      </c>
      <c r="V154" s="17">
        <v>0</v>
      </c>
      <c r="W154" s="17">
        <v>0</v>
      </c>
      <c r="X154" s="17">
        <v>0</v>
      </c>
      <c r="Y154" s="48">
        <v>0</v>
      </c>
      <c r="Z154" s="17">
        <v>0</v>
      </c>
      <c r="AA154" s="17">
        <v>0</v>
      </c>
      <c r="AB154" s="17">
        <v>0</v>
      </c>
      <c r="AC154" s="17">
        <v>0</v>
      </c>
      <c r="AD154" s="17">
        <v>0</v>
      </c>
      <c r="AE154" s="17">
        <v>0</v>
      </c>
      <c r="AF154" s="48">
        <v>0</v>
      </c>
      <c r="AG154" s="17">
        <v>0</v>
      </c>
      <c r="AH154" s="17">
        <v>0</v>
      </c>
      <c r="AI154" s="17">
        <v>0</v>
      </c>
      <c r="AJ154" s="17">
        <v>0</v>
      </c>
      <c r="AK154" s="17">
        <v>0</v>
      </c>
      <c r="AL154" s="17">
        <v>0</v>
      </c>
      <c r="AM154" s="48">
        <v>0</v>
      </c>
      <c r="AN154" s="67">
        <f t="shared" si="728"/>
        <v>0</v>
      </c>
      <c r="AO154" s="67">
        <f t="shared" si="729"/>
        <v>0</v>
      </c>
      <c r="AP154" s="67">
        <f t="shared" si="730"/>
        <v>0</v>
      </c>
      <c r="AQ154" s="67">
        <f t="shared" si="731"/>
        <v>0</v>
      </c>
      <c r="AR154" s="67">
        <f t="shared" si="732"/>
        <v>0</v>
      </c>
      <c r="AS154" s="67">
        <f t="shared" si="733"/>
        <v>0</v>
      </c>
      <c r="AT154" s="68">
        <f t="shared" si="734"/>
        <v>0</v>
      </c>
      <c r="AU154" s="17">
        <v>0</v>
      </c>
      <c r="AV154" s="17">
        <v>0</v>
      </c>
      <c r="AW154" s="17">
        <v>0</v>
      </c>
      <c r="AX154" s="17">
        <v>0</v>
      </c>
      <c r="AY154" s="17">
        <v>0</v>
      </c>
      <c r="AZ154" s="17">
        <v>0</v>
      </c>
      <c r="BA154" s="48">
        <v>0</v>
      </c>
      <c r="BB154" s="17">
        <v>0</v>
      </c>
      <c r="BC154" s="17">
        <v>0</v>
      </c>
      <c r="BD154" s="17">
        <v>0</v>
      </c>
      <c r="BE154" s="17">
        <v>0</v>
      </c>
      <c r="BF154" s="17">
        <v>0</v>
      </c>
      <c r="BG154" s="17">
        <v>0</v>
      </c>
      <c r="BH154" s="17">
        <v>0</v>
      </c>
      <c r="BI154" s="17">
        <v>0</v>
      </c>
      <c r="BJ154" s="17">
        <v>0</v>
      </c>
      <c r="BK154" s="17">
        <v>0</v>
      </c>
      <c r="BL154" s="17">
        <v>0</v>
      </c>
      <c r="BM154" s="17">
        <v>0</v>
      </c>
      <c r="BN154" s="17">
        <v>0</v>
      </c>
      <c r="BO154" s="48">
        <v>0</v>
      </c>
      <c r="BP154" s="17">
        <v>0</v>
      </c>
      <c r="BQ154" s="17">
        <v>0</v>
      </c>
      <c r="BR154" s="17">
        <v>0</v>
      </c>
      <c r="BS154" s="17">
        <v>0</v>
      </c>
      <c r="BT154" s="17">
        <v>0</v>
      </c>
      <c r="BU154" s="17">
        <v>0</v>
      </c>
      <c r="BV154" s="17">
        <v>0</v>
      </c>
      <c r="BW154" s="69">
        <f t="shared" si="735"/>
        <v>0</v>
      </c>
      <c r="BX154" s="93">
        <f t="shared" si="736"/>
        <v>0</v>
      </c>
      <c r="BY154" s="69">
        <f t="shared" si="737"/>
        <v>0</v>
      </c>
      <c r="BZ154" s="70">
        <f t="shared" si="738"/>
        <v>0</v>
      </c>
      <c r="CA154" s="127" t="s">
        <v>518</v>
      </c>
    </row>
    <row r="155" spans="1:79" ht="31.5">
      <c r="A155" s="39" t="s">
        <v>392</v>
      </c>
      <c r="B155" s="40" t="s">
        <v>393</v>
      </c>
      <c r="C155" s="41" t="s">
        <v>99</v>
      </c>
      <c r="D155" s="43">
        <f t="shared" ref="D155:AM155" si="765">SUM(D156)</f>
        <v>0</v>
      </c>
      <c r="E155" s="43">
        <f t="shared" si="765"/>
        <v>0</v>
      </c>
      <c r="F155" s="43">
        <f t="shared" si="765"/>
        <v>0</v>
      </c>
      <c r="G155" s="43">
        <f t="shared" si="765"/>
        <v>0</v>
      </c>
      <c r="H155" s="43">
        <f t="shared" si="765"/>
        <v>0</v>
      </c>
      <c r="I155" s="43">
        <f t="shared" si="765"/>
        <v>0</v>
      </c>
      <c r="J155" s="43">
        <f t="shared" si="765"/>
        <v>0</v>
      </c>
      <c r="K155" s="42">
        <f t="shared" si="765"/>
        <v>0</v>
      </c>
      <c r="L155" s="43">
        <f t="shared" si="765"/>
        <v>0</v>
      </c>
      <c r="M155" s="43">
        <f t="shared" si="765"/>
        <v>0</v>
      </c>
      <c r="N155" s="43">
        <f t="shared" si="765"/>
        <v>0</v>
      </c>
      <c r="O155" s="43">
        <f t="shared" si="765"/>
        <v>0</v>
      </c>
      <c r="P155" s="43">
        <f t="shared" si="765"/>
        <v>0</v>
      </c>
      <c r="Q155" s="43">
        <f t="shared" si="765"/>
        <v>0</v>
      </c>
      <c r="R155" s="42">
        <f t="shared" si="765"/>
        <v>0</v>
      </c>
      <c r="S155" s="43">
        <f t="shared" si="765"/>
        <v>0</v>
      </c>
      <c r="T155" s="43">
        <f t="shared" si="765"/>
        <v>0</v>
      </c>
      <c r="U155" s="43">
        <f t="shared" si="765"/>
        <v>0</v>
      </c>
      <c r="V155" s="43">
        <f t="shared" si="765"/>
        <v>0</v>
      </c>
      <c r="W155" s="43">
        <f t="shared" si="765"/>
        <v>0</v>
      </c>
      <c r="X155" s="43">
        <f t="shared" si="765"/>
        <v>0</v>
      </c>
      <c r="Y155" s="42">
        <f t="shared" si="765"/>
        <v>0</v>
      </c>
      <c r="Z155" s="43">
        <f t="shared" si="765"/>
        <v>0</v>
      </c>
      <c r="AA155" s="43">
        <f t="shared" si="765"/>
        <v>0</v>
      </c>
      <c r="AB155" s="43">
        <f t="shared" si="765"/>
        <v>0</v>
      </c>
      <c r="AC155" s="43">
        <f t="shared" si="765"/>
        <v>0</v>
      </c>
      <c r="AD155" s="43">
        <f t="shared" si="765"/>
        <v>0</v>
      </c>
      <c r="AE155" s="43">
        <f t="shared" si="765"/>
        <v>0</v>
      </c>
      <c r="AF155" s="42">
        <f t="shared" si="765"/>
        <v>0</v>
      </c>
      <c r="AG155" s="43">
        <f t="shared" si="765"/>
        <v>0</v>
      </c>
      <c r="AH155" s="43">
        <f t="shared" si="765"/>
        <v>0</v>
      </c>
      <c r="AI155" s="43">
        <f t="shared" si="765"/>
        <v>0</v>
      </c>
      <c r="AJ155" s="43">
        <f t="shared" si="765"/>
        <v>0</v>
      </c>
      <c r="AK155" s="43">
        <f t="shared" si="765"/>
        <v>0</v>
      </c>
      <c r="AL155" s="43">
        <f t="shared" si="765"/>
        <v>0</v>
      </c>
      <c r="AM155" s="42">
        <f t="shared" si="765"/>
        <v>0</v>
      </c>
      <c r="AN155" s="43">
        <f t="shared" ref="AN155:AT155" si="766">SUM(AN156)</f>
        <v>0</v>
      </c>
      <c r="AO155" s="43">
        <f t="shared" si="766"/>
        <v>0</v>
      </c>
      <c r="AP155" s="43">
        <f t="shared" si="766"/>
        <v>0</v>
      </c>
      <c r="AQ155" s="43">
        <f t="shared" si="766"/>
        <v>0</v>
      </c>
      <c r="AR155" s="43">
        <f t="shared" si="766"/>
        <v>0</v>
      </c>
      <c r="AS155" s="43">
        <f t="shared" si="766"/>
        <v>0</v>
      </c>
      <c r="AT155" s="42">
        <f t="shared" si="766"/>
        <v>0</v>
      </c>
      <c r="AU155" s="43">
        <f t="shared" ref="AU155:BC155" si="767">SUM(AU156)</f>
        <v>0</v>
      </c>
      <c r="AV155" s="43">
        <f t="shared" si="767"/>
        <v>0</v>
      </c>
      <c r="AW155" s="43">
        <f t="shared" si="767"/>
        <v>0</v>
      </c>
      <c r="AX155" s="43">
        <f t="shared" si="767"/>
        <v>0</v>
      </c>
      <c r="AY155" s="43">
        <f t="shared" si="767"/>
        <v>0</v>
      </c>
      <c r="AZ155" s="43">
        <f t="shared" si="767"/>
        <v>0</v>
      </c>
      <c r="BA155" s="42">
        <f t="shared" si="767"/>
        <v>0</v>
      </c>
      <c r="BB155" s="43">
        <f t="shared" ref="BB155:BG155" si="768">SUM(BB156)</f>
        <v>0</v>
      </c>
      <c r="BC155" s="43">
        <f t="shared" si="767"/>
        <v>0</v>
      </c>
      <c r="BD155" s="43">
        <f t="shared" si="768"/>
        <v>0</v>
      </c>
      <c r="BE155" s="43">
        <f t="shared" si="768"/>
        <v>0</v>
      </c>
      <c r="BF155" s="43">
        <f t="shared" si="768"/>
        <v>0</v>
      </c>
      <c r="BG155" s="43">
        <f t="shared" si="768"/>
        <v>0</v>
      </c>
      <c r="BH155" s="43">
        <f t="shared" ref="BH155:BO155" si="769">SUM(BH156)</f>
        <v>0</v>
      </c>
      <c r="BI155" s="43">
        <f t="shared" si="769"/>
        <v>0</v>
      </c>
      <c r="BJ155" s="43">
        <f t="shared" si="769"/>
        <v>0</v>
      </c>
      <c r="BK155" s="43">
        <f t="shared" si="769"/>
        <v>0</v>
      </c>
      <c r="BL155" s="43">
        <f t="shared" si="769"/>
        <v>0</v>
      </c>
      <c r="BM155" s="43">
        <f t="shared" si="769"/>
        <v>0</v>
      </c>
      <c r="BN155" s="43">
        <f t="shared" si="769"/>
        <v>0</v>
      </c>
      <c r="BO155" s="42">
        <f t="shared" si="769"/>
        <v>0</v>
      </c>
      <c r="BP155" s="43">
        <f t="shared" ref="BP155:BW155" si="770">SUM(BP156)</f>
        <v>0</v>
      </c>
      <c r="BQ155" s="43">
        <f t="shared" si="770"/>
        <v>0</v>
      </c>
      <c r="BR155" s="43">
        <f t="shared" si="770"/>
        <v>0</v>
      </c>
      <c r="BS155" s="43">
        <f t="shared" si="770"/>
        <v>0</v>
      </c>
      <c r="BT155" s="43">
        <f t="shared" si="770"/>
        <v>0</v>
      </c>
      <c r="BU155" s="43">
        <f t="shared" si="770"/>
        <v>0</v>
      </c>
      <c r="BV155" s="43">
        <f t="shared" si="770"/>
        <v>0</v>
      </c>
      <c r="BW155" s="43">
        <f t="shared" si="770"/>
        <v>0</v>
      </c>
      <c r="BX155" s="88">
        <f t="shared" si="736"/>
        <v>0</v>
      </c>
      <c r="BY155" s="112">
        <f t="shared" si="737"/>
        <v>0</v>
      </c>
      <c r="BZ155" s="113">
        <f t="shared" si="738"/>
        <v>0</v>
      </c>
      <c r="CA155" s="126" t="s">
        <v>461</v>
      </c>
    </row>
    <row r="156" spans="1:79">
      <c r="A156" s="25" t="s">
        <v>100</v>
      </c>
      <c r="B156" s="25" t="s">
        <v>100</v>
      </c>
      <c r="C156" s="25" t="s">
        <v>100</v>
      </c>
      <c r="D156" s="65" t="s">
        <v>227</v>
      </c>
      <c r="E156" s="67">
        <f t="shared" ref="E156" si="771">L156+S156+Z156+AG156</f>
        <v>0</v>
      </c>
      <c r="F156" s="67">
        <f t="shared" ref="F156" si="772">M156+T156+AA156+AH156</f>
        <v>0</v>
      </c>
      <c r="G156" s="67">
        <f t="shared" ref="G156" si="773">N156+U156+AB156+AI156</f>
        <v>0</v>
      </c>
      <c r="H156" s="67">
        <f t="shared" ref="H156" si="774">O156+V156+AC156+AJ156</f>
        <v>0</v>
      </c>
      <c r="I156" s="67">
        <f t="shared" ref="I156" si="775">P156+W156+AD156+AK156</f>
        <v>0</v>
      </c>
      <c r="J156" s="67">
        <f t="shared" ref="J156" si="776">Q156+X156+AE156+AL156</f>
        <v>0</v>
      </c>
      <c r="K156" s="68">
        <f t="shared" ref="K156" si="777">R156+Y156+AF156+AM156</f>
        <v>0</v>
      </c>
      <c r="L156" s="17">
        <v>0</v>
      </c>
      <c r="M156" s="17">
        <v>0</v>
      </c>
      <c r="N156" s="17">
        <v>0</v>
      </c>
      <c r="O156" s="17">
        <v>0</v>
      </c>
      <c r="P156" s="17">
        <v>0</v>
      </c>
      <c r="Q156" s="17">
        <v>0</v>
      </c>
      <c r="R156" s="48">
        <v>0</v>
      </c>
      <c r="S156" s="17">
        <v>0</v>
      </c>
      <c r="T156" s="17">
        <v>0</v>
      </c>
      <c r="U156" s="17">
        <v>0</v>
      </c>
      <c r="V156" s="17">
        <v>0</v>
      </c>
      <c r="W156" s="17">
        <v>0</v>
      </c>
      <c r="X156" s="17">
        <v>0</v>
      </c>
      <c r="Y156" s="48">
        <v>0</v>
      </c>
      <c r="Z156" s="17">
        <v>0</v>
      </c>
      <c r="AA156" s="17">
        <v>0</v>
      </c>
      <c r="AB156" s="17">
        <v>0</v>
      </c>
      <c r="AC156" s="17">
        <v>0</v>
      </c>
      <c r="AD156" s="17">
        <v>0</v>
      </c>
      <c r="AE156" s="17">
        <v>0</v>
      </c>
      <c r="AF156" s="48">
        <v>0</v>
      </c>
      <c r="AG156" s="17">
        <v>0</v>
      </c>
      <c r="AH156" s="17">
        <v>0</v>
      </c>
      <c r="AI156" s="17">
        <v>0</v>
      </c>
      <c r="AJ156" s="17">
        <v>0</v>
      </c>
      <c r="AK156" s="17">
        <v>0</v>
      </c>
      <c r="AL156" s="17">
        <v>0</v>
      </c>
      <c r="AM156" s="48">
        <v>0</v>
      </c>
      <c r="AN156" s="67">
        <f t="shared" si="728"/>
        <v>0</v>
      </c>
      <c r="AO156" s="67">
        <f t="shared" si="729"/>
        <v>0</v>
      </c>
      <c r="AP156" s="67">
        <f t="shared" si="730"/>
        <v>0</v>
      </c>
      <c r="AQ156" s="67">
        <f t="shared" si="731"/>
        <v>0</v>
      </c>
      <c r="AR156" s="67">
        <f t="shared" si="732"/>
        <v>0</v>
      </c>
      <c r="AS156" s="67">
        <f t="shared" si="733"/>
        <v>0</v>
      </c>
      <c r="AT156" s="68">
        <f t="shared" si="734"/>
        <v>0</v>
      </c>
      <c r="AU156" s="17">
        <v>0</v>
      </c>
      <c r="AV156" s="17">
        <v>0</v>
      </c>
      <c r="AW156" s="17">
        <v>0</v>
      </c>
      <c r="AX156" s="17">
        <v>0</v>
      </c>
      <c r="AY156" s="17">
        <v>0</v>
      </c>
      <c r="AZ156" s="17">
        <v>0</v>
      </c>
      <c r="BA156" s="48">
        <v>0</v>
      </c>
      <c r="BB156" s="17">
        <v>0</v>
      </c>
      <c r="BC156" s="17">
        <v>0</v>
      </c>
      <c r="BD156" s="17">
        <v>0</v>
      </c>
      <c r="BE156" s="17">
        <v>0</v>
      </c>
      <c r="BF156" s="17">
        <v>0</v>
      </c>
      <c r="BG156" s="17">
        <v>0</v>
      </c>
      <c r="BH156" s="17">
        <v>0</v>
      </c>
      <c r="BI156" s="17">
        <v>0</v>
      </c>
      <c r="BJ156" s="17">
        <v>0</v>
      </c>
      <c r="BK156" s="17">
        <v>0</v>
      </c>
      <c r="BL156" s="17">
        <v>0</v>
      </c>
      <c r="BM156" s="17">
        <v>0</v>
      </c>
      <c r="BN156" s="17">
        <v>0</v>
      </c>
      <c r="BO156" s="48">
        <v>0</v>
      </c>
      <c r="BP156" s="17">
        <v>0</v>
      </c>
      <c r="BQ156" s="17">
        <v>0</v>
      </c>
      <c r="BR156" s="17">
        <v>0</v>
      </c>
      <c r="BS156" s="17">
        <v>0</v>
      </c>
      <c r="BT156" s="17">
        <v>0</v>
      </c>
      <c r="BU156" s="17">
        <v>0</v>
      </c>
      <c r="BV156" s="17">
        <v>0</v>
      </c>
      <c r="BW156" s="69">
        <f t="shared" si="735"/>
        <v>0</v>
      </c>
      <c r="BX156" s="93">
        <f t="shared" si="736"/>
        <v>0</v>
      </c>
      <c r="BY156" s="69">
        <f t="shared" si="737"/>
        <v>0</v>
      </c>
      <c r="BZ156" s="70">
        <f t="shared" si="738"/>
        <v>0</v>
      </c>
      <c r="CA156" s="127" t="s">
        <v>518</v>
      </c>
    </row>
    <row r="157" spans="1:79" ht="47.25">
      <c r="A157" s="39" t="s">
        <v>394</v>
      </c>
      <c r="B157" s="40" t="s">
        <v>395</v>
      </c>
      <c r="C157" s="41" t="s">
        <v>99</v>
      </c>
      <c r="D157" s="43">
        <f t="shared" ref="D157:AM157" si="778">SUM(D158)</f>
        <v>0</v>
      </c>
      <c r="E157" s="43">
        <f t="shared" si="778"/>
        <v>0</v>
      </c>
      <c r="F157" s="43">
        <f t="shared" si="778"/>
        <v>0</v>
      </c>
      <c r="G157" s="43">
        <f t="shared" si="778"/>
        <v>0</v>
      </c>
      <c r="H157" s="43">
        <f t="shared" si="778"/>
        <v>0</v>
      </c>
      <c r="I157" s="43">
        <f t="shared" si="778"/>
        <v>0</v>
      </c>
      <c r="J157" s="43">
        <f t="shared" si="778"/>
        <v>0</v>
      </c>
      <c r="K157" s="42">
        <f t="shared" si="778"/>
        <v>0</v>
      </c>
      <c r="L157" s="43">
        <f t="shared" si="778"/>
        <v>0</v>
      </c>
      <c r="M157" s="43">
        <f t="shared" si="778"/>
        <v>0</v>
      </c>
      <c r="N157" s="43">
        <f t="shared" si="778"/>
        <v>0</v>
      </c>
      <c r="O157" s="43">
        <f t="shared" si="778"/>
        <v>0</v>
      </c>
      <c r="P157" s="43">
        <f t="shared" si="778"/>
        <v>0</v>
      </c>
      <c r="Q157" s="43">
        <f t="shared" si="778"/>
        <v>0</v>
      </c>
      <c r="R157" s="42">
        <f t="shared" si="778"/>
        <v>0</v>
      </c>
      <c r="S157" s="43">
        <f t="shared" si="778"/>
        <v>0</v>
      </c>
      <c r="T157" s="43">
        <f t="shared" si="778"/>
        <v>0</v>
      </c>
      <c r="U157" s="43">
        <f t="shared" si="778"/>
        <v>0</v>
      </c>
      <c r="V157" s="43">
        <f t="shared" si="778"/>
        <v>0</v>
      </c>
      <c r="W157" s="43">
        <f t="shared" si="778"/>
        <v>0</v>
      </c>
      <c r="X157" s="43">
        <f t="shared" si="778"/>
        <v>0</v>
      </c>
      <c r="Y157" s="42">
        <f t="shared" si="778"/>
        <v>0</v>
      </c>
      <c r="Z157" s="43">
        <f t="shared" si="778"/>
        <v>0</v>
      </c>
      <c r="AA157" s="43">
        <f t="shared" si="778"/>
        <v>0</v>
      </c>
      <c r="AB157" s="43">
        <f t="shared" si="778"/>
        <v>0</v>
      </c>
      <c r="AC157" s="43">
        <f t="shared" si="778"/>
        <v>0</v>
      </c>
      <c r="AD157" s="43">
        <f t="shared" si="778"/>
        <v>0</v>
      </c>
      <c r="AE157" s="43">
        <f t="shared" si="778"/>
        <v>0</v>
      </c>
      <c r="AF157" s="42">
        <f t="shared" si="778"/>
        <v>0</v>
      </c>
      <c r="AG157" s="43">
        <f t="shared" si="778"/>
        <v>0</v>
      </c>
      <c r="AH157" s="43">
        <f t="shared" si="778"/>
        <v>0</v>
      </c>
      <c r="AI157" s="43">
        <f t="shared" si="778"/>
        <v>0</v>
      </c>
      <c r="AJ157" s="43">
        <f t="shared" si="778"/>
        <v>0</v>
      </c>
      <c r="AK157" s="43">
        <f t="shared" si="778"/>
        <v>0</v>
      </c>
      <c r="AL157" s="43">
        <f t="shared" si="778"/>
        <v>0</v>
      </c>
      <c r="AM157" s="42">
        <f t="shared" si="778"/>
        <v>0</v>
      </c>
      <c r="AN157" s="43">
        <f t="shared" ref="AN157:AT157" si="779">SUM(AN158)</f>
        <v>0</v>
      </c>
      <c r="AO157" s="43">
        <f t="shared" si="779"/>
        <v>0</v>
      </c>
      <c r="AP157" s="43">
        <f t="shared" si="779"/>
        <v>0</v>
      </c>
      <c r="AQ157" s="43">
        <f t="shared" si="779"/>
        <v>0</v>
      </c>
      <c r="AR157" s="43">
        <f t="shared" si="779"/>
        <v>0</v>
      </c>
      <c r="AS157" s="43">
        <f t="shared" si="779"/>
        <v>0</v>
      </c>
      <c r="AT157" s="42">
        <f t="shared" si="779"/>
        <v>0</v>
      </c>
      <c r="AU157" s="43">
        <f t="shared" ref="AU157:BC157" si="780">SUM(AU158)</f>
        <v>0</v>
      </c>
      <c r="AV157" s="43">
        <f t="shared" si="780"/>
        <v>0</v>
      </c>
      <c r="AW157" s="43">
        <f t="shared" si="780"/>
        <v>0</v>
      </c>
      <c r="AX157" s="43">
        <f t="shared" si="780"/>
        <v>0</v>
      </c>
      <c r="AY157" s="43">
        <f t="shared" si="780"/>
        <v>0</v>
      </c>
      <c r="AZ157" s="43">
        <f t="shared" si="780"/>
        <v>0</v>
      </c>
      <c r="BA157" s="42">
        <f t="shared" si="780"/>
        <v>0</v>
      </c>
      <c r="BB157" s="43">
        <f t="shared" ref="BB157:BG157" si="781">SUM(BB158)</f>
        <v>0</v>
      </c>
      <c r="BC157" s="43">
        <f t="shared" si="780"/>
        <v>0</v>
      </c>
      <c r="BD157" s="43">
        <f t="shared" si="781"/>
        <v>0</v>
      </c>
      <c r="BE157" s="43">
        <f t="shared" si="781"/>
        <v>0</v>
      </c>
      <c r="BF157" s="43">
        <f t="shared" si="781"/>
        <v>0</v>
      </c>
      <c r="BG157" s="43">
        <f t="shared" si="781"/>
        <v>0</v>
      </c>
      <c r="BH157" s="43">
        <f t="shared" ref="BH157:BO157" si="782">SUM(BH158)</f>
        <v>0</v>
      </c>
      <c r="BI157" s="43">
        <f t="shared" si="782"/>
        <v>0</v>
      </c>
      <c r="BJ157" s="43">
        <f t="shared" si="782"/>
        <v>0</v>
      </c>
      <c r="BK157" s="43">
        <f t="shared" si="782"/>
        <v>0</v>
      </c>
      <c r="BL157" s="43">
        <f t="shared" si="782"/>
        <v>0</v>
      </c>
      <c r="BM157" s="43">
        <f t="shared" si="782"/>
        <v>0</v>
      </c>
      <c r="BN157" s="43">
        <f t="shared" si="782"/>
        <v>0</v>
      </c>
      <c r="BO157" s="42">
        <f t="shared" si="782"/>
        <v>0</v>
      </c>
      <c r="BP157" s="43">
        <f t="shared" ref="BP157:BW157" si="783">SUM(BP158)</f>
        <v>0</v>
      </c>
      <c r="BQ157" s="43">
        <f t="shared" si="783"/>
        <v>0</v>
      </c>
      <c r="BR157" s="43">
        <f t="shared" si="783"/>
        <v>0</v>
      </c>
      <c r="BS157" s="43">
        <f t="shared" si="783"/>
        <v>0</v>
      </c>
      <c r="BT157" s="43">
        <f t="shared" si="783"/>
        <v>0</v>
      </c>
      <c r="BU157" s="43">
        <f t="shared" si="783"/>
        <v>0</v>
      </c>
      <c r="BV157" s="43">
        <f t="shared" si="783"/>
        <v>0</v>
      </c>
      <c r="BW157" s="43">
        <f t="shared" si="783"/>
        <v>0</v>
      </c>
      <c r="BX157" s="88">
        <f t="shared" si="736"/>
        <v>0</v>
      </c>
      <c r="BY157" s="112">
        <f t="shared" si="737"/>
        <v>0</v>
      </c>
      <c r="BZ157" s="113">
        <f t="shared" si="738"/>
        <v>0</v>
      </c>
      <c r="CA157" s="126" t="s">
        <v>461</v>
      </c>
    </row>
    <row r="158" spans="1:79">
      <c r="A158" s="25" t="s">
        <v>100</v>
      </c>
      <c r="B158" s="25" t="s">
        <v>100</v>
      </c>
      <c r="C158" s="25" t="s">
        <v>100</v>
      </c>
      <c r="D158" s="65" t="s">
        <v>227</v>
      </c>
      <c r="E158" s="67">
        <f t="shared" ref="E158" si="784">L158+S158+Z158+AG158</f>
        <v>0</v>
      </c>
      <c r="F158" s="67">
        <f t="shared" ref="F158" si="785">M158+T158+AA158+AH158</f>
        <v>0</v>
      </c>
      <c r="G158" s="67">
        <f t="shared" ref="G158" si="786">N158+U158+AB158+AI158</f>
        <v>0</v>
      </c>
      <c r="H158" s="67">
        <f t="shared" ref="H158" si="787">O158+V158+AC158+AJ158</f>
        <v>0</v>
      </c>
      <c r="I158" s="67">
        <f t="shared" ref="I158" si="788">P158+W158+AD158+AK158</f>
        <v>0</v>
      </c>
      <c r="J158" s="67">
        <f t="shared" ref="J158" si="789">Q158+X158+AE158+AL158</f>
        <v>0</v>
      </c>
      <c r="K158" s="68">
        <f t="shared" ref="K158" si="790">R158+Y158+AF158+AM158</f>
        <v>0</v>
      </c>
      <c r="L158" s="17">
        <v>0</v>
      </c>
      <c r="M158" s="17">
        <v>0</v>
      </c>
      <c r="N158" s="17">
        <v>0</v>
      </c>
      <c r="O158" s="17">
        <v>0</v>
      </c>
      <c r="P158" s="17">
        <v>0</v>
      </c>
      <c r="Q158" s="17">
        <v>0</v>
      </c>
      <c r="R158" s="48">
        <v>0</v>
      </c>
      <c r="S158" s="17">
        <v>0</v>
      </c>
      <c r="T158" s="17">
        <v>0</v>
      </c>
      <c r="U158" s="17">
        <v>0</v>
      </c>
      <c r="V158" s="17">
        <v>0</v>
      </c>
      <c r="W158" s="17">
        <v>0</v>
      </c>
      <c r="X158" s="17">
        <v>0</v>
      </c>
      <c r="Y158" s="48">
        <v>0</v>
      </c>
      <c r="Z158" s="17">
        <v>0</v>
      </c>
      <c r="AA158" s="17">
        <v>0</v>
      </c>
      <c r="AB158" s="17">
        <v>0</v>
      </c>
      <c r="AC158" s="17">
        <v>0</v>
      </c>
      <c r="AD158" s="17">
        <v>0</v>
      </c>
      <c r="AE158" s="17">
        <v>0</v>
      </c>
      <c r="AF158" s="48">
        <v>0</v>
      </c>
      <c r="AG158" s="17">
        <v>0</v>
      </c>
      <c r="AH158" s="17">
        <v>0</v>
      </c>
      <c r="AI158" s="17">
        <v>0</v>
      </c>
      <c r="AJ158" s="17">
        <v>0</v>
      </c>
      <c r="AK158" s="17">
        <v>0</v>
      </c>
      <c r="AL158" s="17">
        <v>0</v>
      </c>
      <c r="AM158" s="48">
        <v>0</v>
      </c>
      <c r="AN158" s="67">
        <f t="shared" si="728"/>
        <v>0</v>
      </c>
      <c r="AO158" s="67">
        <f t="shared" si="729"/>
        <v>0</v>
      </c>
      <c r="AP158" s="67">
        <f t="shared" si="730"/>
        <v>0</v>
      </c>
      <c r="AQ158" s="67">
        <f t="shared" si="731"/>
        <v>0</v>
      </c>
      <c r="AR158" s="67">
        <f t="shared" si="732"/>
        <v>0</v>
      </c>
      <c r="AS158" s="67">
        <f t="shared" si="733"/>
        <v>0</v>
      </c>
      <c r="AT158" s="68">
        <f t="shared" si="734"/>
        <v>0</v>
      </c>
      <c r="AU158" s="17">
        <v>0</v>
      </c>
      <c r="AV158" s="17">
        <v>0</v>
      </c>
      <c r="AW158" s="17">
        <v>0</v>
      </c>
      <c r="AX158" s="17">
        <v>0</v>
      </c>
      <c r="AY158" s="17">
        <v>0</v>
      </c>
      <c r="AZ158" s="17">
        <v>0</v>
      </c>
      <c r="BA158" s="48">
        <v>0</v>
      </c>
      <c r="BB158" s="17">
        <v>0</v>
      </c>
      <c r="BC158" s="17">
        <v>0</v>
      </c>
      <c r="BD158" s="17">
        <v>0</v>
      </c>
      <c r="BE158" s="17">
        <v>0</v>
      </c>
      <c r="BF158" s="17">
        <v>0</v>
      </c>
      <c r="BG158" s="17">
        <v>0</v>
      </c>
      <c r="BH158" s="17">
        <v>0</v>
      </c>
      <c r="BI158" s="17">
        <v>0</v>
      </c>
      <c r="BJ158" s="17">
        <v>0</v>
      </c>
      <c r="BK158" s="17">
        <v>0</v>
      </c>
      <c r="BL158" s="17">
        <v>0</v>
      </c>
      <c r="BM158" s="17">
        <v>0</v>
      </c>
      <c r="BN158" s="17">
        <v>0</v>
      </c>
      <c r="BO158" s="48">
        <v>0</v>
      </c>
      <c r="BP158" s="17">
        <v>0</v>
      </c>
      <c r="BQ158" s="17">
        <v>0</v>
      </c>
      <c r="BR158" s="17">
        <v>0</v>
      </c>
      <c r="BS158" s="17">
        <v>0</v>
      </c>
      <c r="BT158" s="17">
        <v>0</v>
      </c>
      <c r="BU158" s="17">
        <v>0</v>
      </c>
      <c r="BV158" s="17">
        <v>0</v>
      </c>
      <c r="BW158" s="69">
        <f t="shared" si="735"/>
        <v>0</v>
      </c>
      <c r="BX158" s="93">
        <f t="shared" si="736"/>
        <v>0</v>
      </c>
      <c r="BY158" s="69">
        <f t="shared" si="737"/>
        <v>0</v>
      </c>
      <c r="BZ158" s="70">
        <f t="shared" si="738"/>
        <v>0</v>
      </c>
      <c r="CA158" s="127" t="s">
        <v>518</v>
      </c>
    </row>
    <row r="159" spans="1:79" ht="47.25">
      <c r="A159" s="39" t="s">
        <v>396</v>
      </c>
      <c r="B159" s="40" t="s">
        <v>397</v>
      </c>
      <c r="C159" s="41" t="s">
        <v>99</v>
      </c>
      <c r="D159" s="43">
        <f t="shared" ref="D159:AM159" si="791">SUM(D161)</f>
        <v>6.9619999999999997</v>
      </c>
      <c r="E159" s="43">
        <f t="shared" si="791"/>
        <v>0</v>
      </c>
      <c r="F159" s="43">
        <f t="shared" si="791"/>
        <v>0</v>
      </c>
      <c r="G159" s="43">
        <f t="shared" si="791"/>
        <v>0</v>
      </c>
      <c r="H159" s="43">
        <f t="shared" si="791"/>
        <v>0</v>
      </c>
      <c r="I159" s="43">
        <f t="shared" si="791"/>
        <v>0</v>
      </c>
      <c r="J159" s="43">
        <f t="shared" si="791"/>
        <v>0</v>
      </c>
      <c r="K159" s="42">
        <f t="shared" si="791"/>
        <v>0</v>
      </c>
      <c r="L159" s="43">
        <f t="shared" si="791"/>
        <v>0</v>
      </c>
      <c r="M159" s="43">
        <f t="shared" si="791"/>
        <v>0</v>
      </c>
      <c r="N159" s="43">
        <f t="shared" si="791"/>
        <v>0</v>
      </c>
      <c r="O159" s="43">
        <f t="shared" si="791"/>
        <v>0</v>
      </c>
      <c r="P159" s="43">
        <f t="shared" si="791"/>
        <v>0</v>
      </c>
      <c r="Q159" s="43">
        <f t="shared" si="791"/>
        <v>0</v>
      </c>
      <c r="R159" s="42">
        <f t="shared" si="791"/>
        <v>0</v>
      </c>
      <c r="S159" s="43">
        <f t="shared" si="791"/>
        <v>0</v>
      </c>
      <c r="T159" s="43">
        <f t="shared" ref="T159:Y159" si="792">SUM(T161)</f>
        <v>0</v>
      </c>
      <c r="U159" s="43">
        <f t="shared" si="792"/>
        <v>0</v>
      </c>
      <c r="V159" s="43">
        <f t="shared" si="792"/>
        <v>0</v>
      </c>
      <c r="W159" s="43">
        <f t="shared" si="792"/>
        <v>0</v>
      </c>
      <c r="X159" s="43">
        <f t="shared" si="792"/>
        <v>0</v>
      </c>
      <c r="Y159" s="42">
        <f t="shared" si="792"/>
        <v>0</v>
      </c>
      <c r="Z159" s="43">
        <f t="shared" si="791"/>
        <v>0</v>
      </c>
      <c r="AA159" s="43">
        <f t="shared" si="791"/>
        <v>0</v>
      </c>
      <c r="AB159" s="43">
        <f t="shared" si="791"/>
        <v>0</v>
      </c>
      <c r="AC159" s="43">
        <f t="shared" si="791"/>
        <v>0</v>
      </c>
      <c r="AD159" s="43">
        <f t="shared" si="791"/>
        <v>0</v>
      </c>
      <c r="AE159" s="43">
        <f t="shared" si="791"/>
        <v>0</v>
      </c>
      <c r="AF159" s="42">
        <f t="shared" si="791"/>
        <v>0</v>
      </c>
      <c r="AG159" s="43">
        <f t="shared" si="791"/>
        <v>0</v>
      </c>
      <c r="AH159" s="43">
        <f t="shared" si="791"/>
        <v>0</v>
      </c>
      <c r="AI159" s="43">
        <f t="shared" ref="AI159:AL159" si="793">SUM(AI161)</f>
        <v>0</v>
      </c>
      <c r="AJ159" s="43">
        <f t="shared" si="793"/>
        <v>0</v>
      </c>
      <c r="AK159" s="43">
        <f t="shared" si="793"/>
        <v>0</v>
      </c>
      <c r="AL159" s="43">
        <f t="shared" si="793"/>
        <v>0</v>
      </c>
      <c r="AM159" s="42">
        <f t="shared" si="791"/>
        <v>0</v>
      </c>
      <c r="AN159" s="43">
        <f t="shared" ref="AN159:AT159" si="794">SUM(AN161)</f>
        <v>0</v>
      </c>
      <c r="AO159" s="43">
        <f t="shared" si="794"/>
        <v>0</v>
      </c>
      <c r="AP159" s="43">
        <f t="shared" si="794"/>
        <v>0</v>
      </c>
      <c r="AQ159" s="43">
        <f t="shared" si="794"/>
        <v>0</v>
      </c>
      <c r="AR159" s="43">
        <f t="shared" si="794"/>
        <v>0</v>
      </c>
      <c r="AS159" s="43">
        <f t="shared" si="794"/>
        <v>0</v>
      </c>
      <c r="AT159" s="42">
        <f t="shared" si="794"/>
        <v>0</v>
      </c>
      <c r="AU159" s="43">
        <f t="shared" ref="AU159:BA159" si="795">SUM(AU161)</f>
        <v>0</v>
      </c>
      <c r="AV159" s="43">
        <f t="shared" si="795"/>
        <v>0</v>
      </c>
      <c r="AW159" s="43">
        <f t="shared" ref="AW159" si="796">SUM(AW161)</f>
        <v>0</v>
      </c>
      <c r="AX159" s="43">
        <f t="shared" si="795"/>
        <v>0</v>
      </c>
      <c r="AY159" s="43">
        <f t="shared" si="795"/>
        <v>0</v>
      </c>
      <c r="AZ159" s="43">
        <f t="shared" si="795"/>
        <v>0</v>
      </c>
      <c r="BA159" s="42">
        <f t="shared" si="795"/>
        <v>0</v>
      </c>
      <c r="BB159" s="43">
        <f t="shared" ref="BB159:BH159" si="797">SUM(BB161)</f>
        <v>0</v>
      </c>
      <c r="BC159" s="43">
        <f t="shared" si="797"/>
        <v>0</v>
      </c>
      <c r="BD159" s="43">
        <f t="shared" si="797"/>
        <v>0</v>
      </c>
      <c r="BE159" s="43">
        <f t="shared" si="797"/>
        <v>0</v>
      </c>
      <c r="BF159" s="43">
        <f t="shared" si="797"/>
        <v>0</v>
      </c>
      <c r="BG159" s="43">
        <f t="shared" si="797"/>
        <v>0</v>
      </c>
      <c r="BH159" s="43">
        <f t="shared" si="797"/>
        <v>0</v>
      </c>
      <c r="BI159" s="43">
        <f t="shared" ref="BI159:BO159" si="798">SUM(BI161)</f>
        <v>0</v>
      </c>
      <c r="BJ159" s="43">
        <f t="shared" si="798"/>
        <v>0</v>
      </c>
      <c r="BK159" s="43">
        <f t="shared" ref="BK159" si="799">SUM(BK161)</f>
        <v>0</v>
      </c>
      <c r="BL159" s="43">
        <f t="shared" si="798"/>
        <v>0</v>
      </c>
      <c r="BM159" s="43">
        <f t="shared" si="798"/>
        <v>0</v>
      </c>
      <c r="BN159" s="43">
        <f t="shared" si="798"/>
        <v>0</v>
      </c>
      <c r="BO159" s="42">
        <f t="shared" si="798"/>
        <v>0</v>
      </c>
      <c r="BP159" s="43">
        <f t="shared" ref="BP159:BW159" si="800">SUM(BP161)</f>
        <v>0</v>
      </c>
      <c r="BQ159" s="43">
        <f t="shared" si="800"/>
        <v>0</v>
      </c>
      <c r="BR159" s="43">
        <f t="shared" si="800"/>
        <v>0</v>
      </c>
      <c r="BS159" s="43">
        <f t="shared" si="800"/>
        <v>0</v>
      </c>
      <c r="BT159" s="43">
        <f t="shared" si="800"/>
        <v>0</v>
      </c>
      <c r="BU159" s="43">
        <f t="shared" si="800"/>
        <v>0</v>
      </c>
      <c r="BV159" s="43">
        <f t="shared" si="800"/>
        <v>0</v>
      </c>
      <c r="BW159" s="43">
        <f t="shared" si="800"/>
        <v>0</v>
      </c>
      <c r="BX159" s="88">
        <f t="shared" si="736"/>
        <v>0</v>
      </c>
      <c r="BY159" s="112">
        <f t="shared" si="737"/>
        <v>0</v>
      </c>
      <c r="BZ159" s="113">
        <f t="shared" si="738"/>
        <v>0</v>
      </c>
      <c r="CA159" s="126" t="s">
        <v>461</v>
      </c>
    </row>
    <row r="160" spans="1:79">
      <c r="A160" s="55" t="s">
        <v>506</v>
      </c>
      <c r="B160" s="12" t="s">
        <v>105</v>
      </c>
      <c r="C160" s="41" t="s">
        <v>99</v>
      </c>
      <c r="D160" s="65">
        <f>D161</f>
        <v>6.9619999999999997</v>
      </c>
      <c r="E160" s="67">
        <f t="shared" ref="E160" si="801">L160+S160+Z160+AG160</f>
        <v>0</v>
      </c>
      <c r="F160" s="67">
        <f t="shared" ref="F160" si="802">M160+T160+AA160+AH160</f>
        <v>0</v>
      </c>
      <c r="G160" s="67">
        <f t="shared" ref="G160" si="803">N160+U160+AB160+AI160</f>
        <v>0</v>
      </c>
      <c r="H160" s="67">
        <f t="shared" ref="H160" si="804">O160+V160+AC160+AJ160</f>
        <v>0</v>
      </c>
      <c r="I160" s="67">
        <f t="shared" ref="I160" si="805">P160+W160+AD160+AK160</f>
        <v>0</v>
      </c>
      <c r="J160" s="67">
        <f t="shared" ref="J160" si="806">Q160+X160+AE160+AL160</f>
        <v>0</v>
      </c>
      <c r="K160" s="68">
        <f t="shared" ref="K160" si="807">R160+Y160+AF160+AM160</f>
        <v>0</v>
      </c>
      <c r="L160" s="17">
        <v>0</v>
      </c>
      <c r="M160" s="17">
        <v>0</v>
      </c>
      <c r="N160" s="17">
        <v>0</v>
      </c>
      <c r="O160" s="17">
        <v>0</v>
      </c>
      <c r="P160" s="17">
        <v>0</v>
      </c>
      <c r="Q160" s="17">
        <v>0</v>
      </c>
      <c r="R160" s="48">
        <v>0</v>
      </c>
      <c r="S160" s="17">
        <v>0</v>
      </c>
      <c r="T160" s="185">
        <f t="shared" ref="T160" si="808">T161</f>
        <v>0</v>
      </c>
      <c r="U160" s="17">
        <v>0</v>
      </c>
      <c r="V160" s="17">
        <v>0</v>
      </c>
      <c r="W160" s="17">
        <v>0</v>
      </c>
      <c r="X160" s="17">
        <v>0</v>
      </c>
      <c r="Y160" s="48">
        <v>0</v>
      </c>
      <c r="Z160" s="17">
        <v>0</v>
      </c>
      <c r="AA160" s="185">
        <f t="shared" ref="AA160" si="809">AA161</f>
        <v>0</v>
      </c>
      <c r="AB160" s="17">
        <v>0</v>
      </c>
      <c r="AC160" s="17">
        <v>0</v>
      </c>
      <c r="AD160" s="17">
        <v>0</v>
      </c>
      <c r="AE160" s="17">
        <v>0</v>
      </c>
      <c r="AF160" s="48">
        <v>0</v>
      </c>
      <c r="AG160" s="17">
        <v>0</v>
      </c>
      <c r="AH160" s="185">
        <f t="shared" ref="AH160" si="810">AH161</f>
        <v>0</v>
      </c>
      <c r="AI160" s="17">
        <v>0</v>
      </c>
      <c r="AJ160" s="17">
        <v>0</v>
      </c>
      <c r="AK160" s="17">
        <v>0</v>
      </c>
      <c r="AL160" s="17">
        <v>0</v>
      </c>
      <c r="AM160" s="48">
        <v>0</v>
      </c>
      <c r="AN160" s="67">
        <f t="shared" ref="AN160" si="811">AU160+BB160+BI160+BP160</f>
        <v>0</v>
      </c>
      <c r="AO160" s="67">
        <f t="shared" ref="AO160" si="812">AV160+BC160+BJ160+BQ160</f>
        <v>0</v>
      </c>
      <c r="AP160" s="67">
        <f t="shared" ref="AP160" si="813">AW160+BD160+BK160+BR160</f>
        <v>0</v>
      </c>
      <c r="AQ160" s="67">
        <f t="shared" ref="AQ160" si="814">AX160+BE160+BL160+BS160</f>
        <v>0</v>
      </c>
      <c r="AR160" s="67">
        <f t="shared" ref="AR160" si="815">AY160+BF160+BM160+BT160</f>
        <v>0</v>
      </c>
      <c r="AS160" s="67">
        <f t="shared" ref="AS160" si="816">AZ160+BG160+BN160+BU160</f>
        <v>0</v>
      </c>
      <c r="AT160" s="68">
        <f t="shared" ref="AT160" si="817">BA160+BH160+BO160+BV160</f>
        <v>0</v>
      </c>
      <c r="AU160" s="17">
        <v>0</v>
      </c>
      <c r="AV160" s="17">
        <v>0</v>
      </c>
      <c r="AW160" s="17">
        <v>0</v>
      </c>
      <c r="AX160" s="17">
        <v>0</v>
      </c>
      <c r="AY160" s="17">
        <v>0</v>
      </c>
      <c r="AZ160" s="17">
        <v>0</v>
      </c>
      <c r="BA160" s="48">
        <v>0</v>
      </c>
      <c r="BB160" s="17">
        <v>0</v>
      </c>
      <c r="BC160" s="17">
        <v>0</v>
      </c>
      <c r="BD160" s="17">
        <v>0</v>
      </c>
      <c r="BE160" s="17">
        <v>0</v>
      </c>
      <c r="BF160" s="17">
        <v>0</v>
      </c>
      <c r="BG160" s="17">
        <v>0</v>
      </c>
      <c r="BH160" s="17">
        <v>0</v>
      </c>
      <c r="BI160" s="17">
        <v>0</v>
      </c>
      <c r="BJ160" s="17">
        <v>0</v>
      </c>
      <c r="BK160" s="17">
        <v>0</v>
      </c>
      <c r="BL160" s="17">
        <v>0</v>
      </c>
      <c r="BM160" s="17">
        <v>0</v>
      </c>
      <c r="BN160" s="17">
        <v>0</v>
      </c>
      <c r="BO160" s="48">
        <v>0</v>
      </c>
      <c r="BP160" s="17">
        <v>0</v>
      </c>
      <c r="BQ160" s="17">
        <v>0</v>
      </c>
      <c r="BR160" s="17">
        <v>0</v>
      </c>
      <c r="BS160" s="17">
        <v>0</v>
      </c>
      <c r="BT160" s="17">
        <v>0</v>
      </c>
      <c r="BU160" s="17">
        <v>0</v>
      </c>
      <c r="BV160" s="17">
        <v>0</v>
      </c>
      <c r="BW160" s="69">
        <f t="shared" ref="BW160" si="818">SUM(AN160)-SUM(L160,S160,Z160,AG160)</f>
        <v>0</v>
      </c>
      <c r="BX160" s="93">
        <f t="shared" ref="BX160" si="819">IF(AN160&gt;0,(IF((SUM(L160,S160,Z160,AG160)=0), 1,(AN160/SUM(L160,S160,Z160,AG160)-1))),(IF((SUM(L160,S160,Z160,AG160)=0), 0,(AN160/SUM(L160,S160,Z160,AG160)-1))))</f>
        <v>0</v>
      </c>
      <c r="BY160" s="69">
        <f t="shared" si="737"/>
        <v>0</v>
      </c>
      <c r="BZ160" s="70">
        <f t="shared" si="738"/>
        <v>0</v>
      </c>
      <c r="CA160" s="129" t="s">
        <v>461</v>
      </c>
    </row>
    <row r="161" spans="1:79" ht="63">
      <c r="A161" s="186" t="s">
        <v>507</v>
      </c>
      <c r="B161" s="187" t="s">
        <v>508</v>
      </c>
      <c r="C161" s="25" t="s">
        <v>509</v>
      </c>
      <c r="D161" s="65">
        <v>6.9619999999999997</v>
      </c>
      <c r="E161" s="67">
        <f t="shared" ref="E161" si="820">L161+S161+Z161+AG161</f>
        <v>0</v>
      </c>
      <c r="F161" s="67">
        <f t="shared" ref="F161" si="821">M161+T161+AA161+AH161</f>
        <v>0</v>
      </c>
      <c r="G161" s="67">
        <f t="shared" ref="G161" si="822">N161+U161+AB161+AI161</f>
        <v>0</v>
      </c>
      <c r="H161" s="67">
        <f t="shared" ref="H161" si="823">O161+V161+AC161+AJ161</f>
        <v>0</v>
      </c>
      <c r="I161" s="67">
        <f t="shared" ref="I161" si="824">P161+W161+AD161+AK161</f>
        <v>0</v>
      </c>
      <c r="J161" s="67">
        <f t="shared" ref="J161" si="825">Q161+X161+AE161+AL161</f>
        <v>0</v>
      </c>
      <c r="K161" s="68">
        <f t="shared" ref="K161" si="826">R161+Y161+AF161+AM161</f>
        <v>0</v>
      </c>
      <c r="L161" s="17">
        <v>0</v>
      </c>
      <c r="M161" s="17">
        <v>0</v>
      </c>
      <c r="N161" s="17">
        <v>0</v>
      </c>
      <c r="O161" s="17">
        <v>0</v>
      </c>
      <c r="P161" s="17">
        <v>0</v>
      </c>
      <c r="Q161" s="17">
        <v>0</v>
      </c>
      <c r="R161" s="48">
        <v>0</v>
      </c>
      <c r="S161" s="17">
        <v>0</v>
      </c>
      <c r="T161" s="17">
        <v>0</v>
      </c>
      <c r="U161" s="17">
        <v>0</v>
      </c>
      <c r="V161" s="17">
        <v>0</v>
      </c>
      <c r="W161" s="17">
        <v>0</v>
      </c>
      <c r="X161" s="17">
        <v>0</v>
      </c>
      <c r="Y161" s="48">
        <v>0</v>
      </c>
      <c r="Z161" s="17">
        <v>0</v>
      </c>
      <c r="AA161" s="17">
        <v>0</v>
      </c>
      <c r="AB161" s="17">
        <v>0</v>
      </c>
      <c r="AC161" s="17">
        <v>0</v>
      </c>
      <c r="AD161" s="17">
        <v>0</v>
      </c>
      <c r="AE161" s="17">
        <v>0</v>
      </c>
      <c r="AF161" s="48">
        <v>0</v>
      </c>
      <c r="AG161" s="17">
        <v>0</v>
      </c>
      <c r="AH161" s="17">
        <v>0</v>
      </c>
      <c r="AI161" s="17">
        <v>0</v>
      </c>
      <c r="AJ161" s="17">
        <v>0</v>
      </c>
      <c r="AK161" s="17">
        <v>0</v>
      </c>
      <c r="AL161" s="17">
        <v>0</v>
      </c>
      <c r="AM161" s="48">
        <v>0</v>
      </c>
      <c r="AN161" s="67">
        <f t="shared" si="728"/>
        <v>0</v>
      </c>
      <c r="AO161" s="67">
        <f t="shared" si="729"/>
        <v>0</v>
      </c>
      <c r="AP161" s="67">
        <f t="shared" si="730"/>
        <v>0</v>
      </c>
      <c r="AQ161" s="67">
        <f t="shared" si="731"/>
        <v>0</v>
      </c>
      <c r="AR161" s="67">
        <f t="shared" si="732"/>
        <v>0</v>
      </c>
      <c r="AS161" s="67">
        <f t="shared" si="733"/>
        <v>0</v>
      </c>
      <c r="AT161" s="68">
        <f t="shared" si="734"/>
        <v>0</v>
      </c>
      <c r="AU161" s="17">
        <v>0</v>
      </c>
      <c r="AV161" s="17">
        <v>0</v>
      </c>
      <c r="AW161" s="17">
        <v>0</v>
      </c>
      <c r="AX161" s="17">
        <v>0</v>
      </c>
      <c r="AY161" s="17">
        <v>0</v>
      </c>
      <c r="AZ161" s="17">
        <v>0</v>
      </c>
      <c r="BA161" s="48">
        <v>0</v>
      </c>
      <c r="BB161" s="17">
        <v>0</v>
      </c>
      <c r="BC161" s="17">
        <v>0</v>
      </c>
      <c r="BD161" s="17">
        <v>0</v>
      </c>
      <c r="BE161" s="17">
        <v>0</v>
      </c>
      <c r="BF161" s="17">
        <v>0</v>
      </c>
      <c r="BG161" s="17">
        <v>0</v>
      </c>
      <c r="BH161" s="17">
        <v>0</v>
      </c>
      <c r="BI161" s="17">
        <v>0</v>
      </c>
      <c r="BJ161" s="17">
        <v>0</v>
      </c>
      <c r="BK161" s="17">
        <v>0</v>
      </c>
      <c r="BL161" s="17">
        <v>0</v>
      </c>
      <c r="BM161" s="17">
        <v>0</v>
      </c>
      <c r="BN161" s="17">
        <v>0</v>
      </c>
      <c r="BO161" s="48">
        <v>0</v>
      </c>
      <c r="BP161" s="17">
        <v>0</v>
      </c>
      <c r="BQ161" s="17">
        <v>0</v>
      </c>
      <c r="BR161" s="17">
        <v>0</v>
      </c>
      <c r="BS161" s="17">
        <v>0</v>
      </c>
      <c r="BT161" s="17">
        <v>0</v>
      </c>
      <c r="BU161" s="17">
        <v>0</v>
      </c>
      <c r="BV161" s="17">
        <v>0</v>
      </c>
      <c r="BW161" s="69">
        <f t="shared" si="735"/>
        <v>0</v>
      </c>
      <c r="BX161" s="93">
        <f t="shared" si="736"/>
        <v>0</v>
      </c>
      <c r="BY161" s="69">
        <f t="shared" si="737"/>
        <v>0</v>
      </c>
      <c r="BZ161" s="70">
        <f t="shared" si="738"/>
        <v>0</v>
      </c>
      <c r="CA161" s="127" t="s">
        <v>518</v>
      </c>
    </row>
    <row r="162" spans="1:79" ht="47.25">
      <c r="A162" s="39" t="s">
        <v>398</v>
      </c>
      <c r="B162" s="40" t="s">
        <v>399</v>
      </c>
      <c r="C162" s="41" t="s">
        <v>99</v>
      </c>
      <c r="D162" s="43">
        <f t="shared" ref="D162:AM162" si="827">SUM(D163)</f>
        <v>0</v>
      </c>
      <c r="E162" s="43">
        <f t="shared" si="827"/>
        <v>0</v>
      </c>
      <c r="F162" s="43">
        <f t="shared" si="827"/>
        <v>0</v>
      </c>
      <c r="G162" s="43">
        <f t="shared" si="827"/>
        <v>0</v>
      </c>
      <c r="H162" s="43">
        <f t="shared" si="827"/>
        <v>0</v>
      </c>
      <c r="I162" s="43">
        <f t="shared" si="827"/>
        <v>0</v>
      </c>
      <c r="J162" s="43">
        <f t="shared" si="827"/>
        <v>0</v>
      </c>
      <c r="K162" s="42">
        <f t="shared" si="827"/>
        <v>0</v>
      </c>
      <c r="L162" s="43">
        <f t="shared" si="827"/>
        <v>0</v>
      </c>
      <c r="M162" s="43">
        <f t="shared" si="827"/>
        <v>0</v>
      </c>
      <c r="N162" s="43">
        <f t="shared" si="827"/>
        <v>0</v>
      </c>
      <c r="O162" s="43">
        <f t="shared" si="827"/>
        <v>0</v>
      </c>
      <c r="P162" s="43">
        <f t="shared" si="827"/>
        <v>0</v>
      </c>
      <c r="Q162" s="43">
        <f t="shared" si="827"/>
        <v>0</v>
      </c>
      <c r="R162" s="42">
        <f t="shared" si="827"/>
        <v>0</v>
      </c>
      <c r="S162" s="43">
        <f t="shared" si="827"/>
        <v>0</v>
      </c>
      <c r="T162" s="43">
        <f t="shared" si="827"/>
        <v>0</v>
      </c>
      <c r="U162" s="43">
        <f t="shared" si="827"/>
        <v>0</v>
      </c>
      <c r="V162" s="43">
        <f t="shared" si="827"/>
        <v>0</v>
      </c>
      <c r="W162" s="43">
        <f t="shared" si="827"/>
        <v>0</v>
      </c>
      <c r="X162" s="43">
        <f t="shared" si="827"/>
        <v>0</v>
      </c>
      <c r="Y162" s="42">
        <f t="shared" si="827"/>
        <v>0</v>
      </c>
      <c r="Z162" s="43">
        <f t="shared" si="827"/>
        <v>0</v>
      </c>
      <c r="AA162" s="43">
        <f t="shared" si="827"/>
        <v>0</v>
      </c>
      <c r="AB162" s="43">
        <f t="shared" si="827"/>
        <v>0</v>
      </c>
      <c r="AC162" s="43">
        <f t="shared" si="827"/>
        <v>0</v>
      </c>
      <c r="AD162" s="43">
        <f t="shared" si="827"/>
        <v>0</v>
      </c>
      <c r="AE162" s="43">
        <f t="shared" si="827"/>
        <v>0</v>
      </c>
      <c r="AF162" s="42">
        <f t="shared" si="827"/>
        <v>0</v>
      </c>
      <c r="AG162" s="43">
        <f t="shared" si="827"/>
        <v>0</v>
      </c>
      <c r="AH162" s="43">
        <f t="shared" si="827"/>
        <v>0</v>
      </c>
      <c r="AI162" s="43">
        <f t="shared" si="827"/>
        <v>0</v>
      </c>
      <c r="AJ162" s="43">
        <f t="shared" si="827"/>
        <v>0</v>
      </c>
      <c r="AK162" s="43">
        <f t="shared" si="827"/>
        <v>0</v>
      </c>
      <c r="AL162" s="43">
        <f t="shared" si="827"/>
        <v>0</v>
      </c>
      <c r="AM162" s="42">
        <f t="shared" si="827"/>
        <v>0</v>
      </c>
      <c r="AN162" s="43">
        <f t="shared" ref="AN162:AT162" si="828">SUM(AN163)</f>
        <v>0</v>
      </c>
      <c r="AO162" s="43">
        <f t="shared" si="828"/>
        <v>0</v>
      </c>
      <c r="AP162" s="43">
        <f t="shared" si="828"/>
        <v>0</v>
      </c>
      <c r="AQ162" s="43">
        <f t="shared" si="828"/>
        <v>0</v>
      </c>
      <c r="AR162" s="43">
        <f t="shared" si="828"/>
        <v>0</v>
      </c>
      <c r="AS162" s="43">
        <f t="shared" si="828"/>
        <v>0</v>
      </c>
      <c r="AT162" s="42">
        <f t="shared" si="828"/>
        <v>0</v>
      </c>
      <c r="AU162" s="43">
        <f t="shared" ref="AU162:BC162" si="829">SUM(AU163)</f>
        <v>0</v>
      </c>
      <c r="AV162" s="43">
        <f t="shared" si="829"/>
        <v>0</v>
      </c>
      <c r="AW162" s="43">
        <f t="shared" si="829"/>
        <v>0</v>
      </c>
      <c r="AX162" s="43">
        <f t="shared" si="829"/>
        <v>0</v>
      </c>
      <c r="AY162" s="43">
        <f t="shared" si="829"/>
        <v>0</v>
      </c>
      <c r="AZ162" s="43">
        <f t="shared" si="829"/>
        <v>0</v>
      </c>
      <c r="BA162" s="42">
        <f t="shared" si="829"/>
        <v>0</v>
      </c>
      <c r="BB162" s="43">
        <f t="shared" ref="BB162:BG162" si="830">SUM(BB163)</f>
        <v>0</v>
      </c>
      <c r="BC162" s="43">
        <f t="shared" si="829"/>
        <v>0</v>
      </c>
      <c r="BD162" s="43">
        <f t="shared" si="830"/>
        <v>0</v>
      </c>
      <c r="BE162" s="43">
        <f t="shared" si="830"/>
        <v>0</v>
      </c>
      <c r="BF162" s="43">
        <f t="shared" si="830"/>
        <v>0</v>
      </c>
      <c r="BG162" s="43">
        <f t="shared" si="830"/>
        <v>0</v>
      </c>
      <c r="BH162" s="43">
        <f t="shared" ref="BH162:BO162" si="831">SUM(BH163)</f>
        <v>0</v>
      </c>
      <c r="BI162" s="43">
        <f t="shared" si="831"/>
        <v>0</v>
      </c>
      <c r="BJ162" s="43">
        <f t="shared" si="831"/>
        <v>0</v>
      </c>
      <c r="BK162" s="43">
        <f t="shared" si="831"/>
        <v>0</v>
      </c>
      <c r="BL162" s="43">
        <f t="shared" si="831"/>
        <v>0</v>
      </c>
      <c r="BM162" s="43">
        <f t="shared" si="831"/>
        <v>0</v>
      </c>
      <c r="BN162" s="43">
        <f t="shared" si="831"/>
        <v>0</v>
      </c>
      <c r="BO162" s="42">
        <f t="shared" si="831"/>
        <v>0</v>
      </c>
      <c r="BP162" s="43">
        <f t="shared" ref="BP162:BW162" si="832">SUM(BP163)</f>
        <v>0</v>
      </c>
      <c r="BQ162" s="43">
        <f t="shared" si="832"/>
        <v>0</v>
      </c>
      <c r="BR162" s="43">
        <f t="shared" si="832"/>
        <v>0</v>
      </c>
      <c r="BS162" s="43">
        <f t="shared" si="832"/>
        <v>0</v>
      </c>
      <c r="BT162" s="43">
        <f t="shared" si="832"/>
        <v>0</v>
      </c>
      <c r="BU162" s="43">
        <f t="shared" si="832"/>
        <v>0</v>
      </c>
      <c r="BV162" s="43">
        <f t="shared" si="832"/>
        <v>0</v>
      </c>
      <c r="BW162" s="43">
        <f t="shared" si="832"/>
        <v>0</v>
      </c>
      <c r="BX162" s="88">
        <f t="shared" si="736"/>
        <v>0</v>
      </c>
      <c r="BY162" s="112">
        <f t="shared" si="737"/>
        <v>0</v>
      </c>
      <c r="BZ162" s="113">
        <f t="shared" si="738"/>
        <v>0</v>
      </c>
      <c r="CA162" s="126" t="s">
        <v>461</v>
      </c>
    </row>
    <row r="163" spans="1:79">
      <c r="A163" s="25" t="s">
        <v>100</v>
      </c>
      <c r="B163" s="25" t="s">
        <v>100</v>
      </c>
      <c r="C163" s="25" t="s">
        <v>100</v>
      </c>
      <c r="D163" s="65" t="s">
        <v>227</v>
      </c>
      <c r="E163" s="67">
        <f t="shared" ref="E163" si="833">L163+S163+Z163+AG163</f>
        <v>0</v>
      </c>
      <c r="F163" s="67">
        <f t="shared" ref="F163" si="834">M163+T163+AA163+AH163</f>
        <v>0</v>
      </c>
      <c r="G163" s="67">
        <f t="shared" ref="G163" si="835">N163+U163+AB163+AI163</f>
        <v>0</v>
      </c>
      <c r="H163" s="67">
        <f t="shared" ref="H163" si="836">O163+V163+AC163+AJ163</f>
        <v>0</v>
      </c>
      <c r="I163" s="67">
        <f t="shared" ref="I163" si="837">P163+W163+AD163+AK163</f>
        <v>0</v>
      </c>
      <c r="J163" s="67">
        <f t="shared" ref="J163" si="838">Q163+X163+AE163+AL163</f>
        <v>0</v>
      </c>
      <c r="K163" s="68">
        <f t="shared" ref="K163" si="839">R163+Y163+AF163+AM163</f>
        <v>0</v>
      </c>
      <c r="L163" s="17">
        <v>0</v>
      </c>
      <c r="M163" s="17">
        <v>0</v>
      </c>
      <c r="N163" s="17">
        <v>0</v>
      </c>
      <c r="O163" s="17">
        <v>0</v>
      </c>
      <c r="P163" s="17">
        <v>0</v>
      </c>
      <c r="Q163" s="17">
        <v>0</v>
      </c>
      <c r="R163" s="48">
        <v>0</v>
      </c>
      <c r="S163" s="17">
        <v>0</v>
      </c>
      <c r="T163" s="17">
        <v>0</v>
      </c>
      <c r="U163" s="17">
        <v>0</v>
      </c>
      <c r="V163" s="17">
        <v>0</v>
      </c>
      <c r="W163" s="17">
        <v>0</v>
      </c>
      <c r="X163" s="17">
        <v>0</v>
      </c>
      <c r="Y163" s="48">
        <v>0</v>
      </c>
      <c r="Z163" s="17">
        <v>0</v>
      </c>
      <c r="AA163" s="17">
        <v>0</v>
      </c>
      <c r="AB163" s="17">
        <v>0</v>
      </c>
      <c r="AC163" s="17">
        <v>0</v>
      </c>
      <c r="AD163" s="17">
        <v>0</v>
      </c>
      <c r="AE163" s="17">
        <v>0</v>
      </c>
      <c r="AF163" s="48">
        <v>0</v>
      </c>
      <c r="AG163" s="17">
        <v>0</v>
      </c>
      <c r="AH163" s="17">
        <v>0</v>
      </c>
      <c r="AI163" s="17">
        <v>0</v>
      </c>
      <c r="AJ163" s="17">
        <v>0</v>
      </c>
      <c r="AK163" s="17">
        <v>0</v>
      </c>
      <c r="AL163" s="17">
        <v>0</v>
      </c>
      <c r="AM163" s="48">
        <v>0</v>
      </c>
      <c r="AN163" s="67">
        <f t="shared" si="728"/>
        <v>0</v>
      </c>
      <c r="AO163" s="67">
        <f t="shared" si="729"/>
        <v>0</v>
      </c>
      <c r="AP163" s="67">
        <f t="shared" si="730"/>
        <v>0</v>
      </c>
      <c r="AQ163" s="67">
        <f t="shared" si="731"/>
        <v>0</v>
      </c>
      <c r="AR163" s="67">
        <f t="shared" si="732"/>
        <v>0</v>
      </c>
      <c r="AS163" s="67">
        <f t="shared" si="733"/>
        <v>0</v>
      </c>
      <c r="AT163" s="68">
        <f t="shared" si="734"/>
        <v>0</v>
      </c>
      <c r="AU163" s="17">
        <v>0</v>
      </c>
      <c r="AV163" s="17">
        <v>0</v>
      </c>
      <c r="AW163" s="17">
        <v>0</v>
      </c>
      <c r="AX163" s="17">
        <v>0</v>
      </c>
      <c r="AY163" s="17">
        <v>0</v>
      </c>
      <c r="AZ163" s="17">
        <v>0</v>
      </c>
      <c r="BA163" s="48">
        <v>0</v>
      </c>
      <c r="BB163" s="17">
        <v>0</v>
      </c>
      <c r="BC163" s="17">
        <v>0</v>
      </c>
      <c r="BD163" s="17">
        <v>0</v>
      </c>
      <c r="BE163" s="17">
        <v>0</v>
      </c>
      <c r="BF163" s="17">
        <v>0</v>
      </c>
      <c r="BG163" s="17">
        <v>0</v>
      </c>
      <c r="BH163" s="17">
        <v>0</v>
      </c>
      <c r="BI163" s="17">
        <v>0</v>
      </c>
      <c r="BJ163" s="17">
        <v>0</v>
      </c>
      <c r="BK163" s="17">
        <v>0</v>
      </c>
      <c r="BL163" s="17">
        <v>0</v>
      </c>
      <c r="BM163" s="17">
        <v>0</v>
      </c>
      <c r="BN163" s="17">
        <v>0</v>
      </c>
      <c r="BO163" s="48">
        <v>0</v>
      </c>
      <c r="BP163" s="17">
        <v>0</v>
      </c>
      <c r="BQ163" s="17">
        <v>0</v>
      </c>
      <c r="BR163" s="17">
        <v>0</v>
      </c>
      <c r="BS163" s="17">
        <v>0</v>
      </c>
      <c r="BT163" s="17">
        <v>0</v>
      </c>
      <c r="BU163" s="17">
        <v>0</v>
      </c>
      <c r="BV163" s="17">
        <v>0</v>
      </c>
      <c r="BW163" s="69">
        <f t="shared" si="735"/>
        <v>0</v>
      </c>
      <c r="BX163" s="93">
        <f t="shared" si="736"/>
        <v>0</v>
      </c>
      <c r="BY163" s="69">
        <f t="shared" si="737"/>
        <v>0</v>
      </c>
      <c r="BZ163" s="70">
        <f t="shared" si="738"/>
        <v>0</v>
      </c>
      <c r="CA163" s="127" t="s">
        <v>518</v>
      </c>
    </row>
    <row r="164" spans="1:79" ht="47.25">
      <c r="A164" s="39" t="s">
        <v>400</v>
      </c>
      <c r="B164" s="40" t="s">
        <v>401</v>
      </c>
      <c r="C164" s="41" t="s">
        <v>99</v>
      </c>
      <c r="D164" s="43">
        <f t="shared" ref="D164:AM164" si="840">SUM(D165)</f>
        <v>0</v>
      </c>
      <c r="E164" s="43">
        <f t="shared" si="840"/>
        <v>0</v>
      </c>
      <c r="F164" s="43">
        <f t="shared" si="840"/>
        <v>0</v>
      </c>
      <c r="G164" s="43">
        <f t="shared" si="840"/>
        <v>0</v>
      </c>
      <c r="H164" s="43">
        <f t="shared" si="840"/>
        <v>0</v>
      </c>
      <c r="I164" s="43">
        <f t="shared" si="840"/>
        <v>0</v>
      </c>
      <c r="J164" s="43">
        <f t="shared" si="840"/>
        <v>0</v>
      </c>
      <c r="K164" s="42">
        <f t="shared" si="840"/>
        <v>0</v>
      </c>
      <c r="L164" s="43">
        <f t="shared" si="840"/>
        <v>0</v>
      </c>
      <c r="M164" s="43">
        <f t="shared" si="840"/>
        <v>0</v>
      </c>
      <c r="N164" s="43">
        <f t="shared" si="840"/>
        <v>0</v>
      </c>
      <c r="O164" s="43">
        <f t="shared" si="840"/>
        <v>0</v>
      </c>
      <c r="P164" s="43">
        <f t="shared" si="840"/>
        <v>0</v>
      </c>
      <c r="Q164" s="43">
        <f t="shared" si="840"/>
        <v>0</v>
      </c>
      <c r="R164" s="42">
        <f t="shared" si="840"/>
        <v>0</v>
      </c>
      <c r="S164" s="43">
        <f t="shared" si="840"/>
        <v>0</v>
      </c>
      <c r="T164" s="43">
        <f t="shared" si="840"/>
        <v>0</v>
      </c>
      <c r="U164" s="43">
        <f t="shared" si="840"/>
        <v>0</v>
      </c>
      <c r="V164" s="43">
        <f t="shared" si="840"/>
        <v>0</v>
      </c>
      <c r="W164" s="43">
        <f t="shared" si="840"/>
        <v>0</v>
      </c>
      <c r="X164" s="43">
        <f t="shared" si="840"/>
        <v>0</v>
      </c>
      <c r="Y164" s="42">
        <f t="shared" si="840"/>
        <v>0</v>
      </c>
      <c r="Z164" s="43">
        <f t="shared" si="840"/>
        <v>0</v>
      </c>
      <c r="AA164" s="43">
        <f t="shared" si="840"/>
        <v>0</v>
      </c>
      <c r="AB164" s="43">
        <f t="shared" si="840"/>
        <v>0</v>
      </c>
      <c r="AC164" s="43">
        <f t="shared" si="840"/>
        <v>0</v>
      </c>
      <c r="AD164" s="43">
        <f t="shared" si="840"/>
        <v>0</v>
      </c>
      <c r="AE164" s="43">
        <f t="shared" si="840"/>
        <v>0</v>
      </c>
      <c r="AF164" s="42">
        <f t="shared" si="840"/>
        <v>0</v>
      </c>
      <c r="AG164" s="43">
        <f t="shared" si="840"/>
        <v>0</v>
      </c>
      <c r="AH164" s="43">
        <f t="shared" si="840"/>
        <v>0</v>
      </c>
      <c r="AI164" s="43">
        <f t="shared" si="840"/>
        <v>0</v>
      </c>
      <c r="AJ164" s="43">
        <f t="shared" si="840"/>
        <v>0</v>
      </c>
      <c r="AK164" s="43">
        <f t="shared" si="840"/>
        <v>0</v>
      </c>
      <c r="AL164" s="43">
        <f t="shared" si="840"/>
        <v>0</v>
      </c>
      <c r="AM164" s="42">
        <f t="shared" si="840"/>
        <v>0</v>
      </c>
      <c r="AN164" s="43">
        <f t="shared" ref="AN164:AT164" si="841">SUM(AN165)</f>
        <v>0</v>
      </c>
      <c r="AO164" s="43">
        <f t="shared" si="841"/>
        <v>0</v>
      </c>
      <c r="AP164" s="43">
        <f t="shared" si="841"/>
        <v>0</v>
      </c>
      <c r="AQ164" s="43">
        <f t="shared" si="841"/>
        <v>0</v>
      </c>
      <c r="AR164" s="43">
        <f t="shared" si="841"/>
        <v>0</v>
      </c>
      <c r="AS164" s="43">
        <f t="shared" si="841"/>
        <v>0</v>
      </c>
      <c r="AT164" s="42">
        <f t="shared" si="841"/>
        <v>0</v>
      </c>
      <c r="AU164" s="43">
        <f t="shared" ref="AU164:BC164" si="842">SUM(AU165)</f>
        <v>0</v>
      </c>
      <c r="AV164" s="43">
        <f t="shared" si="842"/>
        <v>0</v>
      </c>
      <c r="AW164" s="43">
        <f t="shared" si="842"/>
        <v>0</v>
      </c>
      <c r="AX164" s="43">
        <f t="shared" si="842"/>
        <v>0</v>
      </c>
      <c r="AY164" s="43">
        <f t="shared" si="842"/>
        <v>0</v>
      </c>
      <c r="AZ164" s="43">
        <f t="shared" si="842"/>
        <v>0</v>
      </c>
      <c r="BA164" s="42">
        <f t="shared" si="842"/>
        <v>0</v>
      </c>
      <c r="BB164" s="43">
        <f t="shared" ref="BB164:BG164" si="843">SUM(BB165)</f>
        <v>0</v>
      </c>
      <c r="BC164" s="43">
        <f t="shared" si="842"/>
        <v>0</v>
      </c>
      <c r="BD164" s="43">
        <f t="shared" si="843"/>
        <v>0</v>
      </c>
      <c r="BE164" s="43">
        <f t="shared" si="843"/>
        <v>0</v>
      </c>
      <c r="BF164" s="43">
        <f t="shared" si="843"/>
        <v>0</v>
      </c>
      <c r="BG164" s="43">
        <f t="shared" si="843"/>
        <v>0</v>
      </c>
      <c r="BH164" s="43">
        <f t="shared" ref="BH164:BO164" si="844">SUM(BH165)</f>
        <v>0</v>
      </c>
      <c r="BI164" s="43">
        <f t="shared" si="844"/>
        <v>0</v>
      </c>
      <c r="BJ164" s="43">
        <f t="shared" si="844"/>
        <v>0</v>
      </c>
      <c r="BK164" s="43">
        <f t="shared" si="844"/>
        <v>0</v>
      </c>
      <c r="BL164" s="43">
        <f t="shared" si="844"/>
        <v>0</v>
      </c>
      <c r="BM164" s="43">
        <f t="shared" si="844"/>
        <v>0</v>
      </c>
      <c r="BN164" s="43">
        <f t="shared" si="844"/>
        <v>0</v>
      </c>
      <c r="BO164" s="42">
        <f t="shared" si="844"/>
        <v>0</v>
      </c>
      <c r="BP164" s="43">
        <f t="shared" ref="BP164:BW164" si="845">SUM(BP165)</f>
        <v>0</v>
      </c>
      <c r="BQ164" s="43">
        <f t="shared" si="845"/>
        <v>0</v>
      </c>
      <c r="BR164" s="43">
        <f t="shared" si="845"/>
        <v>0</v>
      </c>
      <c r="BS164" s="43">
        <f t="shared" si="845"/>
        <v>0</v>
      </c>
      <c r="BT164" s="43">
        <f t="shared" si="845"/>
        <v>0</v>
      </c>
      <c r="BU164" s="43">
        <f t="shared" si="845"/>
        <v>0</v>
      </c>
      <c r="BV164" s="43">
        <f t="shared" si="845"/>
        <v>0</v>
      </c>
      <c r="BW164" s="43">
        <f t="shared" si="845"/>
        <v>0</v>
      </c>
      <c r="BX164" s="88">
        <f t="shared" si="736"/>
        <v>0</v>
      </c>
      <c r="BY164" s="112">
        <f t="shared" si="737"/>
        <v>0</v>
      </c>
      <c r="BZ164" s="113">
        <f t="shared" si="738"/>
        <v>0</v>
      </c>
      <c r="CA164" s="126" t="s">
        <v>461</v>
      </c>
    </row>
    <row r="165" spans="1:79">
      <c r="A165" s="25" t="s">
        <v>100</v>
      </c>
      <c r="B165" s="25" t="s">
        <v>100</v>
      </c>
      <c r="C165" s="25" t="s">
        <v>100</v>
      </c>
      <c r="D165" s="65" t="s">
        <v>227</v>
      </c>
      <c r="E165" s="67">
        <f t="shared" ref="E165" si="846">L165+S165+Z165+AG165</f>
        <v>0</v>
      </c>
      <c r="F165" s="67">
        <f t="shared" ref="F165" si="847">M165+T165+AA165+AH165</f>
        <v>0</v>
      </c>
      <c r="G165" s="67">
        <f t="shared" ref="G165" si="848">N165+U165+AB165+AI165</f>
        <v>0</v>
      </c>
      <c r="H165" s="67">
        <f t="shared" ref="H165" si="849">O165+V165+AC165+AJ165</f>
        <v>0</v>
      </c>
      <c r="I165" s="67">
        <f t="shared" ref="I165" si="850">P165+W165+AD165+AK165</f>
        <v>0</v>
      </c>
      <c r="J165" s="67">
        <f t="shared" ref="J165" si="851">Q165+X165+AE165+AL165</f>
        <v>0</v>
      </c>
      <c r="K165" s="68">
        <f t="shared" ref="K165" si="852">R165+Y165+AF165+AM165</f>
        <v>0</v>
      </c>
      <c r="L165" s="17">
        <v>0</v>
      </c>
      <c r="M165" s="17">
        <v>0</v>
      </c>
      <c r="N165" s="17">
        <v>0</v>
      </c>
      <c r="O165" s="17">
        <v>0</v>
      </c>
      <c r="P165" s="17">
        <v>0</v>
      </c>
      <c r="Q165" s="17">
        <v>0</v>
      </c>
      <c r="R165" s="48">
        <v>0</v>
      </c>
      <c r="S165" s="17">
        <v>0</v>
      </c>
      <c r="T165" s="17">
        <v>0</v>
      </c>
      <c r="U165" s="17">
        <v>0</v>
      </c>
      <c r="V165" s="17">
        <v>0</v>
      </c>
      <c r="W165" s="17">
        <v>0</v>
      </c>
      <c r="X165" s="17">
        <v>0</v>
      </c>
      <c r="Y165" s="48">
        <v>0</v>
      </c>
      <c r="Z165" s="17">
        <v>0</v>
      </c>
      <c r="AA165" s="17">
        <v>0</v>
      </c>
      <c r="AB165" s="17">
        <v>0</v>
      </c>
      <c r="AC165" s="17">
        <v>0</v>
      </c>
      <c r="AD165" s="17">
        <v>0</v>
      </c>
      <c r="AE165" s="17">
        <v>0</v>
      </c>
      <c r="AF165" s="48">
        <v>0</v>
      </c>
      <c r="AG165" s="17">
        <v>0</v>
      </c>
      <c r="AH165" s="17">
        <v>0</v>
      </c>
      <c r="AI165" s="17">
        <v>0</v>
      </c>
      <c r="AJ165" s="17">
        <v>0</v>
      </c>
      <c r="AK165" s="17">
        <v>0</v>
      </c>
      <c r="AL165" s="17">
        <v>0</v>
      </c>
      <c r="AM165" s="48">
        <v>0</v>
      </c>
      <c r="AN165" s="67">
        <f t="shared" si="728"/>
        <v>0</v>
      </c>
      <c r="AO165" s="67">
        <f t="shared" si="729"/>
        <v>0</v>
      </c>
      <c r="AP165" s="67">
        <f t="shared" si="730"/>
        <v>0</v>
      </c>
      <c r="AQ165" s="67">
        <f t="shared" si="731"/>
        <v>0</v>
      </c>
      <c r="AR165" s="67">
        <f t="shared" si="732"/>
        <v>0</v>
      </c>
      <c r="AS165" s="67">
        <f t="shared" si="733"/>
        <v>0</v>
      </c>
      <c r="AT165" s="68">
        <f t="shared" si="734"/>
        <v>0</v>
      </c>
      <c r="AU165" s="17">
        <v>0</v>
      </c>
      <c r="AV165" s="17">
        <v>0</v>
      </c>
      <c r="AW165" s="17">
        <v>0</v>
      </c>
      <c r="AX165" s="17">
        <v>0</v>
      </c>
      <c r="AY165" s="17">
        <v>0</v>
      </c>
      <c r="AZ165" s="17">
        <v>0</v>
      </c>
      <c r="BA165" s="48">
        <v>0</v>
      </c>
      <c r="BB165" s="17">
        <v>0</v>
      </c>
      <c r="BC165" s="17">
        <v>0</v>
      </c>
      <c r="BD165" s="17">
        <v>0</v>
      </c>
      <c r="BE165" s="17">
        <v>0</v>
      </c>
      <c r="BF165" s="17">
        <v>0</v>
      </c>
      <c r="BG165" s="17">
        <v>0</v>
      </c>
      <c r="BH165" s="17">
        <v>0</v>
      </c>
      <c r="BI165" s="17">
        <v>0</v>
      </c>
      <c r="BJ165" s="17">
        <v>0</v>
      </c>
      <c r="BK165" s="17">
        <v>0</v>
      </c>
      <c r="BL165" s="17">
        <v>0</v>
      </c>
      <c r="BM165" s="17">
        <v>0</v>
      </c>
      <c r="BN165" s="17">
        <v>0</v>
      </c>
      <c r="BO165" s="48">
        <v>0</v>
      </c>
      <c r="BP165" s="17">
        <v>0</v>
      </c>
      <c r="BQ165" s="17">
        <v>0</v>
      </c>
      <c r="BR165" s="17">
        <v>0</v>
      </c>
      <c r="BS165" s="17">
        <v>0</v>
      </c>
      <c r="BT165" s="17">
        <v>0</v>
      </c>
      <c r="BU165" s="17">
        <v>0</v>
      </c>
      <c r="BV165" s="17">
        <v>0</v>
      </c>
      <c r="BW165" s="69">
        <f t="shared" si="735"/>
        <v>0</v>
      </c>
      <c r="BX165" s="93">
        <f t="shared" si="736"/>
        <v>0</v>
      </c>
      <c r="BY165" s="69">
        <f t="shared" si="737"/>
        <v>0</v>
      </c>
      <c r="BZ165" s="70">
        <f t="shared" si="738"/>
        <v>0</v>
      </c>
      <c r="CA165" s="127" t="s">
        <v>518</v>
      </c>
    </row>
    <row r="166" spans="1:79" ht="47.25">
      <c r="A166" s="34" t="s">
        <v>402</v>
      </c>
      <c r="B166" s="35" t="s">
        <v>403</v>
      </c>
      <c r="C166" s="36" t="s">
        <v>99</v>
      </c>
      <c r="D166" s="37">
        <f t="shared" ref="D166:AM166" si="853">SUM(D167,D169)</f>
        <v>0</v>
      </c>
      <c r="E166" s="37">
        <f t="shared" si="853"/>
        <v>0</v>
      </c>
      <c r="F166" s="37">
        <f t="shared" si="853"/>
        <v>0</v>
      </c>
      <c r="G166" s="37">
        <f t="shared" si="853"/>
        <v>0</v>
      </c>
      <c r="H166" s="37">
        <f t="shared" si="853"/>
        <v>0</v>
      </c>
      <c r="I166" s="37">
        <f t="shared" si="853"/>
        <v>0</v>
      </c>
      <c r="J166" s="37">
        <f t="shared" si="853"/>
        <v>0</v>
      </c>
      <c r="K166" s="38">
        <f t="shared" si="853"/>
        <v>0</v>
      </c>
      <c r="L166" s="37">
        <f t="shared" si="853"/>
        <v>0</v>
      </c>
      <c r="M166" s="37">
        <f t="shared" si="853"/>
        <v>0</v>
      </c>
      <c r="N166" s="37">
        <f t="shared" si="853"/>
        <v>0</v>
      </c>
      <c r="O166" s="37">
        <f t="shared" si="853"/>
        <v>0</v>
      </c>
      <c r="P166" s="37">
        <f t="shared" si="853"/>
        <v>0</v>
      </c>
      <c r="Q166" s="37">
        <f t="shared" si="853"/>
        <v>0</v>
      </c>
      <c r="R166" s="38">
        <f t="shared" si="853"/>
        <v>0</v>
      </c>
      <c r="S166" s="37">
        <f t="shared" si="853"/>
        <v>0</v>
      </c>
      <c r="T166" s="37">
        <f t="shared" ref="T166:Y166" si="854">SUM(T167,T169)</f>
        <v>0</v>
      </c>
      <c r="U166" s="37">
        <f t="shared" si="854"/>
        <v>0</v>
      </c>
      <c r="V166" s="37">
        <f t="shared" si="854"/>
        <v>0</v>
      </c>
      <c r="W166" s="37">
        <f t="shared" si="854"/>
        <v>0</v>
      </c>
      <c r="X166" s="37">
        <f t="shared" si="854"/>
        <v>0</v>
      </c>
      <c r="Y166" s="38">
        <f t="shared" si="854"/>
        <v>0</v>
      </c>
      <c r="Z166" s="37">
        <f t="shared" si="853"/>
        <v>0</v>
      </c>
      <c r="AA166" s="37">
        <f t="shared" si="853"/>
        <v>0</v>
      </c>
      <c r="AB166" s="37">
        <f t="shared" si="853"/>
        <v>0</v>
      </c>
      <c r="AC166" s="37">
        <f t="shared" si="853"/>
        <v>0</v>
      </c>
      <c r="AD166" s="37">
        <f t="shared" si="853"/>
        <v>0</v>
      </c>
      <c r="AE166" s="37">
        <f t="shared" si="853"/>
        <v>0</v>
      </c>
      <c r="AF166" s="38">
        <f t="shared" si="853"/>
        <v>0</v>
      </c>
      <c r="AG166" s="37">
        <f t="shared" si="853"/>
        <v>0</v>
      </c>
      <c r="AH166" s="37">
        <f t="shared" si="853"/>
        <v>0</v>
      </c>
      <c r="AI166" s="37">
        <f t="shared" ref="AI166:AL166" si="855">SUM(AI167,AI169)</f>
        <v>0</v>
      </c>
      <c r="AJ166" s="37">
        <f t="shared" si="855"/>
        <v>0</v>
      </c>
      <c r="AK166" s="37">
        <f t="shared" si="855"/>
        <v>0</v>
      </c>
      <c r="AL166" s="37">
        <f t="shared" si="855"/>
        <v>0</v>
      </c>
      <c r="AM166" s="38">
        <f t="shared" si="853"/>
        <v>0</v>
      </c>
      <c r="AN166" s="37">
        <f t="shared" ref="AN166:AT166" si="856">SUM(AN167,AN169)</f>
        <v>0</v>
      </c>
      <c r="AO166" s="37">
        <f t="shared" si="856"/>
        <v>0</v>
      </c>
      <c r="AP166" s="37">
        <f t="shared" si="856"/>
        <v>0</v>
      </c>
      <c r="AQ166" s="37">
        <f t="shared" si="856"/>
        <v>0</v>
      </c>
      <c r="AR166" s="37">
        <f t="shared" si="856"/>
        <v>0</v>
      </c>
      <c r="AS166" s="37">
        <f t="shared" si="856"/>
        <v>0</v>
      </c>
      <c r="AT166" s="38">
        <f t="shared" si="856"/>
        <v>0</v>
      </c>
      <c r="AU166" s="37">
        <f t="shared" ref="AU166:BA166" si="857">SUM(AU167,AU169)</f>
        <v>0</v>
      </c>
      <c r="AV166" s="37">
        <f t="shared" si="857"/>
        <v>0</v>
      </c>
      <c r="AW166" s="37">
        <f t="shared" ref="AW166" si="858">SUM(AW167,AW169)</f>
        <v>0</v>
      </c>
      <c r="AX166" s="37">
        <f t="shared" si="857"/>
        <v>0</v>
      </c>
      <c r="AY166" s="37">
        <f t="shared" si="857"/>
        <v>0</v>
      </c>
      <c r="AZ166" s="37">
        <f t="shared" si="857"/>
        <v>0</v>
      </c>
      <c r="BA166" s="38">
        <f t="shared" si="857"/>
        <v>0</v>
      </c>
      <c r="BB166" s="37">
        <f t="shared" ref="BB166:BH166" si="859">SUM(BB167,BB169)</f>
        <v>0</v>
      </c>
      <c r="BC166" s="37">
        <f t="shared" si="859"/>
        <v>0</v>
      </c>
      <c r="BD166" s="37">
        <f t="shared" si="859"/>
        <v>0</v>
      </c>
      <c r="BE166" s="37">
        <f t="shared" si="859"/>
        <v>0</v>
      </c>
      <c r="BF166" s="37">
        <f t="shared" si="859"/>
        <v>0</v>
      </c>
      <c r="BG166" s="37">
        <f t="shared" si="859"/>
        <v>0</v>
      </c>
      <c r="BH166" s="37">
        <f t="shared" si="859"/>
        <v>0</v>
      </c>
      <c r="BI166" s="37">
        <f t="shared" ref="BI166:BO166" si="860">SUM(BI167,BI169)</f>
        <v>0</v>
      </c>
      <c r="BJ166" s="37">
        <f t="shared" si="860"/>
        <v>0</v>
      </c>
      <c r="BK166" s="37">
        <f t="shared" ref="BK166" si="861">SUM(BK167,BK169)</f>
        <v>0</v>
      </c>
      <c r="BL166" s="37">
        <f t="shared" si="860"/>
        <v>0</v>
      </c>
      <c r="BM166" s="37">
        <f t="shared" si="860"/>
        <v>0</v>
      </c>
      <c r="BN166" s="37">
        <f t="shared" si="860"/>
        <v>0</v>
      </c>
      <c r="BO166" s="38">
        <f t="shared" si="860"/>
        <v>0</v>
      </c>
      <c r="BP166" s="37">
        <f t="shared" ref="BP166:BV166" si="862">SUM(BP167,BP169)</f>
        <v>0</v>
      </c>
      <c r="BQ166" s="37">
        <f t="shared" si="862"/>
        <v>0</v>
      </c>
      <c r="BR166" s="37">
        <f t="shared" si="862"/>
        <v>0</v>
      </c>
      <c r="BS166" s="37">
        <f t="shared" si="862"/>
        <v>0</v>
      </c>
      <c r="BT166" s="37">
        <f t="shared" si="862"/>
        <v>0</v>
      </c>
      <c r="BU166" s="37">
        <f t="shared" si="862"/>
        <v>0</v>
      </c>
      <c r="BV166" s="37">
        <f t="shared" si="862"/>
        <v>0</v>
      </c>
      <c r="BW166" s="37">
        <f t="shared" ref="BW166" si="863">SUM(BW167,BW169)</f>
        <v>0</v>
      </c>
      <c r="BX166" s="91">
        <f t="shared" si="736"/>
        <v>0</v>
      </c>
      <c r="BY166" s="110">
        <f t="shared" si="737"/>
        <v>0</v>
      </c>
      <c r="BZ166" s="111">
        <f t="shared" si="738"/>
        <v>0</v>
      </c>
      <c r="CA166" s="125" t="s">
        <v>461</v>
      </c>
    </row>
    <row r="167" spans="1:79" ht="31.5">
      <c r="A167" s="39" t="s">
        <v>404</v>
      </c>
      <c r="B167" s="40" t="s">
        <v>405</v>
      </c>
      <c r="C167" s="41" t="s">
        <v>99</v>
      </c>
      <c r="D167" s="43">
        <f t="shared" ref="D167:AM167" si="864">SUM(D168)</f>
        <v>0</v>
      </c>
      <c r="E167" s="43">
        <f t="shared" si="864"/>
        <v>0</v>
      </c>
      <c r="F167" s="43">
        <f t="shared" si="864"/>
        <v>0</v>
      </c>
      <c r="G167" s="43">
        <f t="shared" si="864"/>
        <v>0</v>
      </c>
      <c r="H167" s="43">
        <f t="shared" si="864"/>
        <v>0</v>
      </c>
      <c r="I167" s="43">
        <f t="shared" si="864"/>
        <v>0</v>
      </c>
      <c r="J167" s="43">
        <f t="shared" si="864"/>
        <v>0</v>
      </c>
      <c r="K167" s="42">
        <f t="shared" si="864"/>
        <v>0</v>
      </c>
      <c r="L167" s="43">
        <f t="shared" si="864"/>
        <v>0</v>
      </c>
      <c r="M167" s="43">
        <f t="shared" si="864"/>
        <v>0</v>
      </c>
      <c r="N167" s="43">
        <f t="shared" si="864"/>
        <v>0</v>
      </c>
      <c r="O167" s="43">
        <f t="shared" si="864"/>
        <v>0</v>
      </c>
      <c r="P167" s="43">
        <f t="shared" si="864"/>
        <v>0</v>
      </c>
      <c r="Q167" s="43">
        <f t="shared" si="864"/>
        <v>0</v>
      </c>
      <c r="R167" s="42">
        <f t="shared" si="864"/>
        <v>0</v>
      </c>
      <c r="S167" s="43">
        <f t="shared" si="864"/>
        <v>0</v>
      </c>
      <c r="T167" s="43">
        <f t="shared" si="864"/>
        <v>0</v>
      </c>
      <c r="U167" s="43">
        <f t="shared" si="864"/>
        <v>0</v>
      </c>
      <c r="V167" s="43">
        <f t="shared" si="864"/>
        <v>0</v>
      </c>
      <c r="W167" s="43">
        <f t="shared" si="864"/>
        <v>0</v>
      </c>
      <c r="X167" s="43">
        <f t="shared" si="864"/>
        <v>0</v>
      </c>
      <c r="Y167" s="42">
        <f t="shared" si="864"/>
        <v>0</v>
      </c>
      <c r="Z167" s="43">
        <f t="shared" si="864"/>
        <v>0</v>
      </c>
      <c r="AA167" s="43">
        <f t="shared" si="864"/>
        <v>0</v>
      </c>
      <c r="AB167" s="43">
        <f t="shared" si="864"/>
        <v>0</v>
      </c>
      <c r="AC167" s="43">
        <f t="shared" si="864"/>
        <v>0</v>
      </c>
      <c r="AD167" s="43">
        <f t="shared" si="864"/>
        <v>0</v>
      </c>
      <c r="AE167" s="43">
        <f t="shared" si="864"/>
        <v>0</v>
      </c>
      <c r="AF167" s="42">
        <f t="shared" si="864"/>
        <v>0</v>
      </c>
      <c r="AG167" s="43">
        <f t="shared" si="864"/>
        <v>0</v>
      </c>
      <c r="AH167" s="43">
        <f t="shared" si="864"/>
        <v>0</v>
      </c>
      <c r="AI167" s="43">
        <f t="shared" si="864"/>
        <v>0</v>
      </c>
      <c r="AJ167" s="43">
        <f t="shared" si="864"/>
        <v>0</v>
      </c>
      <c r="AK167" s="43">
        <f t="shared" si="864"/>
        <v>0</v>
      </c>
      <c r="AL167" s="43">
        <f t="shared" si="864"/>
        <v>0</v>
      </c>
      <c r="AM167" s="42">
        <f t="shared" si="864"/>
        <v>0</v>
      </c>
      <c r="AN167" s="43">
        <f t="shared" ref="AN167:AT167" si="865">SUM(AN168)</f>
        <v>0</v>
      </c>
      <c r="AO167" s="43">
        <f t="shared" si="865"/>
        <v>0</v>
      </c>
      <c r="AP167" s="43">
        <f t="shared" si="865"/>
        <v>0</v>
      </c>
      <c r="AQ167" s="43">
        <f t="shared" si="865"/>
        <v>0</v>
      </c>
      <c r="AR167" s="43">
        <f t="shared" si="865"/>
        <v>0</v>
      </c>
      <c r="AS167" s="43">
        <f t="shared" si="865"/>
        <v>0</v>
      </c>
      <c r="AT167" s="42">
        <f t="shared" si="865"/>
        <v>0</v>
      </c>
      <c r="AU167" s="43">
        <f t="shared" ref="AU167:BC167" si="866">SUM(AU168)</f>
        <v>0</v>
      </c>
      <c r="AV167" s="43">
        <f t="shared" si="866"/>
        <v>0</v>
      </c>
      <c r="AW167" s="43">
        <f t="shared" si="866"/>
        <v>0</v>
      </c>
      <c r="AX167" s="43">
        <f t="shared" si="866"/>
        <v>0</v>
      </c>
      <c r="AY167" s="43">
        <f t="shared" si="866"/>
        <v>0</v>
      </c>
      <c r="AZ167" s="43">
        <f t="shared" si="866"/>
        <v>0</v>
      </c>
      <c r="BA167" s="42">
        <f t="shared" si="866"/>
        <v>0</v>
      </c>
      <c r="BB167" s="43">
        <f t="shared" ref="BB167:BG167" si="867">SUM(BB168)</f>
        <v>0</v>
      </c>
      <c r="BC167" s="43">
        <f t="shared" si="866"/>
        <v>0</v>
      </c>
      <c r="BD167" s="43">
        <f t="shared" si="867"/>
        <v>0</v>
      </c>
      <c r="BE167" s="43">
        <f t="shared" si="867"/>
        <v>0</v>
      </c>
      <c r="BF167" s="43">
        <f t="shared" si="867"/>
        <v>0</v>
      </c>
      <c r="BG167" s="43">
        <f t="shared" si="867"/>
        <v>0</v>
      </c>
      <c r="BH167" s="43">
        <f t="shared" ref="BH167:BO167" si="868">SUM(BH168)</f>
        <v>0</v>
      </c>
      <c r="BI167" s="43">
        <f t="shared" si="868"/>
        <v>0</v>
      </c>
      <c r="BJ167" s="43">
        <f t="shared" si="868"/>
        <v>0</v>
      </c>
      <c r="BK167" s="43">
        <f t="shared" si="868"/>
        <v>0</v>
      </c>
      <c r="BL167" s="43">
        <f t="shared" si="868"/>
        <v>0</v>
      </c>
      <c r="BM167" s="43">
        <f t="shared" si="868"/>
        <v>0</v>
      </c>
      <c r="BN167" s="43">
        <f t="shared" si="868"/>
        <v>0</v>
      </c>
      <c r="BO167" s="42">
        <f t="shared" si="868"/>
        <v>0</v>
      </c>
      <c r="BP167" s="43">
        <f t="shared" ref="BP167:BW167" si="869">SUM(BP168)</f>
        <v>0</v>
      </c>
      <c r="BQ167" s="43">
        <f t="shared" si="869"/>
        <v>0</v>
      </c>
      <c r="BR167" s="43">
        <f t="shared" si="869"/>
        <v>0</v>
      </c>
      <c r="BS167" s="43">
        <f t="shared" si="869"/>
        <v>0</v>
      </c>
      <c r="BT167" s="43">
        <f t="shared" si="869"/>
        <v>0</v>
      </c>
      <c r="BU167" s="43">
        <f t="shared" si="869"/>
        <v>0</v>
      </c>
      <c r="BV167" s="43">
        <f t="shared" si="869"/>
        <v>0</v>
      </c>
      <c r="BW167" s="43">
        <f t="shared" si="869"/>
        <v>0</v>
      </c>
      <c r="BX167" s="88">
        <f t="shared" si="736"/>
        <v>0</v>
      </c>
      <c r="BY167" s="112">
        <f t="shared" si="737"/>
        <v>0</v>
      </c>
      <c r="BZ167" s="113">
        <f t="shared" si="738"/>
        <v>0</v>
      </c>
      <c r="CA167" s="126" t="s">
        <v>461</v>
      </c>
    </row>
    <row r="168" spans="1:79">
      <c r="A168" s="25" t="s">
        <v>100</v>
      </c>
      <c r="B168" s="25" t="s">
        <v>100</v>
      </c>
      <c r="C168" s="25" t="s">
        <v>100</v>
      </c>
      <c r="D168" s="65" t="s">
        <v>227</v>
      </c>
      <c r="E168" s="67">
        <f t="shared" ref="E168" si="870">L168+S168+Z168+AG168</f>
        <v>0</v>
      </c>
      <c r="F168" s="67">
        <f t="shared" ref="F168" si="871">M168+T168+AA168+AH168</f>
        <v>0</v>
      </c>
      <c r="G168" s="67">
        <f t="shared" ref="G168" si="872">N168+U168+AB168+AI168</f>
        <v>0</v>
      </c>
      <c r="H168" s="67">
        <f t="shared" ref="H168" si="873">O168+V168+AC168+AJ168</f>
        <v>0</v>
      </c>
      <c r="I168" s="67">
        <f t="shared" ref="I168" si="874">P168+W168+AD168+AK168</f>
        <v>0</v>
      </c>
      <c r="J168" s="67">
        <f t="shared" ref="J168" si="875">Q168+X168+AE168+AL168</f>
        <v>0</v>
      </c>
      <c r="K168" s="68">
        <f t="shared" ref="K168" si="876">R168+Y168+AF168+AM168</f>
        <v>0</v>
      </c>
      <c r="L168" s="17">
        <v>0</v>
      </c>
      <c r="M168" s="17">
        <v>0</v>
      </c>
      <c r="N168" s="17">
        <v>0</v>
      </c>
      <c r="O168" s="17">
        <v>0</v>
      </c>
      <c r="P168" s="17">
        <v>0</v>
      </c>
      <c r="Q168" s="17">
        <v>0</v>
      </c>
      <c r="R168" s="48">
        <v>0</v>
      </c>
      <c r="S168" s="17">
        <v>0</v>
      </c>
      <c r="T168" s="17">
        <v>0</v>
      </c>
      <c r="U168" s="17">
        <v>0</v>
      </c>
      <c r="V168" s="17">
        <v>0</v>
      </c>
      <c r="W168" s="17">
        <v>0</v>
      </c>
      <c r="X168" s="17">
        <v>0</v>
      </c>
      <c r="Y168" s="48">
        <v>0</v>
      </c>
      <c r="Z168" s="17">
        <v>0</v>
      </c>
      <c r="AA168" s="17">
        <v>0</v>
      </c>
      <c r="AB168" s="17">
        <v>0</v>
      </c>
      <c r="AC168" s="17">
        <v>0</v>
      </c>
      <c r="AD168" s="17">
        <v>0</v>
      </c>
      <c r="AE168" s="17">
        <v>0</v>
      </c>
      <c r="AF168" s="48">
        <v>0</v>
      </c>
      <c r="AG168" s="17">
        <v>0</v>
      </c>
      <c r="AH168" s="17">
        <v>0</v>
      </c>
      <c r="AI168" s="17">
        <v>0</v>
      </c>
      <c r="AJ168" s="17">
        <v>0</v>
      </c>
      <c r="AK168" s="17">
        <v>0</v>
      </c>
      <c r="AL168" s="17">
        <v>0</v>
      </c>
      <c r="AM168" s="48">
        <v>0</v>
      </c>
      <c r="AN168" s="67">
        <f t="shared" si="728"/>
        <v>0</v>
      </c>
      <c r="AO168" s="67">
        <f t="shared" si="729"/>
        <v>0</v>
      </c>
      <c r="AP168" s="67">
        <f t="shared" si="730"/>
        <v>0</v>
      </c>
      <c r="AQ168" s="67">
        <f t="shared" si="731"/>
        <v>0</v>
      </c>
      <c r="AR168" s="67">
        <f t="shared" si="732"/>
        <v>0</v>
      </c>
      <c r="AS168" s="67">
        <f t="shared" si="733"/>
        <v>0</v>
      </c>
      <c r="AT168" s="68">
        <f t="shared" si="734"/>
        <v>0</v>
      </c>
      <c r="AU168" s="17">
        <v>0</v>
      </c>
      <c r="AV168" s="17">
        <v>0</v>
      </c>
      <c r="AW168" s="17">
        <v>0</v>
      </c>
      <c r="AX168" s="17">
        <v>0</v>
      </c>
      <c r="AY168" s="17">
        <v>0</v>
      </c>
      <c r="AZ168" s="17">
        <v>0</v>
      </c>
      <c r="BA168" s="48">
        <v>0</v>
      </c>
      <c r="BB168" s="17">
        <v>0</v>
      </c>
      <c r="BC168" s="17">
        <v>0</v>
      </c>
      <c r="BD168" s="17">
        <v>0</v>
      </c>
      <c r="BE168" s="17">
        <v>0</v>
      </c>
      <c r="BF168" s="17">
        <v>0</v>
      </c>
      <c r="BG168" s="17">
        <v>0</v>
      </c>
      <c r="BH168" s="17">
        <v>0</v>
      </c>
      <c r="BI168" s="17">
        <v>0</v>
      </c>
      <c r="BJ168" s="17">
        <v>0</v>
      </c>
      <c r="BK168" s="17">
        <v>0</v>
      </c>
      <c r="BL168" s="17">
        <v>0</v>
      </c>
      <c r="BM168" s="17">
        <v>0</v>
      </c>
      <c r="BN168" s="17">
        <v>0</v>
      </c>
      <c r="BO168" s="48">
        <v>0</v>
      </c>
      <c r="BP168" s="17">
        <v>0</v>
      </c>
      <c r="BQ168" s="17">
        <v>0</v>
      </c>
      <c r="BR168" s="17">
        <v>0</v>
      </c>
      <c r="BS168" s="17">
        <v>0</v>
      </c>
      <c r="BT168" s="17">
        <v>0</v>
      </c>
      <c r="BU168" s="17">
        <v>0</v>
      </c>
      <c r="BV168" s="17">
        <v>0</v>
      </c>
      <c r="BW168" s="69">
        <f t="shared" si="735"/>
        <v>0</v>
      </c>
      <c r="BX168" s="93">
        <f t="shared" si="736"/>
        <v>0</v>
      </c>
      <c r="BY168" s="69">
        <f t="shared" si="737"/>
        <v>0</v>
      </c>
      <c r="BZ168" s="70">
        <f t="shared" si="738"/>
        <v>0</v>
      </c>
      <c r="CA168" s="127" t="s">
        <v>518</v>
      </c>
    </row>
    <row r="169" spans="1:79" ht="47.25">
      <c r="A169" s="39" t="s">
        <v>406</v>
      </c>
      <c r="B169" s="40" t="s">
        <v>407</v>
      </c>
      <c r="C169" s="41" t="s">
        <v>99</v>
      </c>
      <c r="D169" s="43">
        <f t="shared" ref="D169:AM169" si="877">SUM(D170)</f>
        <v>0</v>
      </c>
      <c r="E169" s="43">
        <f t="shared" si="877"/>
        <v>0</v>
      </c>
      <c r="F169" s="43">
        <f t="shared" si="877"/>
        <v>0</v>
      </c>
      <c r="G169" s="43">
        <f t="shared" si="877"/>
        <v>0</v>
      </c>
      <c r="H169" s="43">
        <f t="shared" si="877"/>
        <v>0</v>
      </c>
      <c r="I169" s="43">
        <f t="shared" si="877"/>
        <v>0</v>
      </c>
      <c r="J169" s="43">
        <f t="shared" si="877"/>
        <v>0</v>
      </c>
      <c r="K169" s="42">
        <f t="shared" si="877"/>
        <v>0</v>
      </c>
      <c r="L169" s="43">
        <f t="shared" si="877"/>
        <v>0</v>
      </c>
      <c r="M169" s="43">
        <f t="shared" si="877"/>
        <v>0</v>
      </c>
      <c r="N169" s="43">
        <f t="shared" si="877"/>
        <v>0</v>
      </c>
      <c r="O169" s="43">
        <f t="shared" si="877"/>
        <v>0</v>
      </c>
      <c r="P169" s="43">
        <f t="shared" si="877"/>
        <v>0</v>
      </c>
      <c r="Q169" s="43">
        <f t="shared" si="877"/>
        <v>0</v>
      </c>
      <c r="R169" s="42">
        <f t="shared" si="877"/>
        <v>0</v>
      </c>
      <c r="S169" s="43">
        <f t="shared" si="877"/>
        <v>0</v>
      </c>
      <c r="T169" s="43">
        <f t="shared" si="877"/>
        <v>0</v>
      </c>
      <c r="U169" s="43">
        <f t="shared" si="877"/>
        <v>0</v>
      </c>
      <c r="V169" s="43">
        <f t="shared" si="877"/>
        <v>0</v>
      </c>
      <c r="W169" s="43">
        <f t="shared" si="877"/>
        <v>0</v>
      </c>
      <c r="X169" s="43">
        <f t="shared" si="877"/>
        <v>0</v>
      </c>
      <c r="Y169" s="42">
        <f t="shared" si="877"/>
        <v>0</v>
      </c>
      <c r="Z169" s="43">
        <f t="shared" si="877"/>
        <v>0</v>
      </c>
      <c r="AA169" s="43">
        <f t="shared" si="877"/>
        <v>0</v>
      </c>
      <c r="AB169" s="43">
        <f t="shared" si="877"/>
        <v>0</v>
      </c>
      <c r="AC169" s="43">
        <f t="shared" si="877"/>
        <v>0</v>
      </c>
      <c r="AD169" s="43">
        <f t="shared" si="877"/>
        <v>0</v>
      </c>
      <c r="AE169" s="43">
        <f t="shared" si="877"/>
        <v>0</v>
      </c>
      <c r="AF169" s="42">
        <f t="shared" si="877"/>
        <v>0</v>
      </c>
      <c r="AG169" s="43">
        <f t="shared" si="877"/>
        <v>0</v>
      </c>
      <c r="AH169" s="43">
        <f t="shared" si="877"/>
        <v>0</v>
      </c>
      <c r="AI169" s="43">
        <f t="shared" si="877"/>
        <v>0</v>
      </c>
      <c r="AJ169" s="43">
        <f t="shared" si="877"/>
        <v>0</v>
      </c>
      <c r="AK169" s="43">
        <f t="shared" si="877"/>
        <v>0</v>
      </c>
      <c r="AL169" s="43">
        <f t="shared" si="877"/>
        <v>0</v>
      </c>
      <c r="AM169" s="42">
        <f t="shared" si="877"/>
        <v>0</v>
      </c>
      <c r="AN169" s="43">
        <f t="shared" ref="AN169:AT169" si="878">SUM(AN170)</f>
        <v>0</v>
      </c>
      <c r="AO169" s="43">
        <f t="shared" si="878"/>
        <v>0</v>
      </c>
      <c r="AP169" s="43">
        <f t="shared" si="878"/>
        <v>0</v>
      </c>
      <c r="AQ169" s="43">
        <f t="shared" si="878"/>
        <v>0</v>
      </c>
      <c r="AR169" s="43">
        <f t="shared" si="878"/>
        <v>0</v>
      </c>
      <c r="AS169" s="43">
        <f t="shared" si="878"/>
        <v>0</v>
      </c>
      <c r="AT169" s="42">
        <f t="shared" si="878"/>
        <v>0</v>
      </c>
      <c r="AU169" s="43">
        <f t="shared" ref="AU169:BC169" si="879">SUM(AU170)</f>
        <v>0</v>
      </c>
      <c r="AV169" s="43">
        <f t="shared" si="879"/>
        <v>0</v>
      </c>
      <c r="AW169" s="43">
        <f t="shared" si="879"/>
        <v>0</v>
      </c>
      <c r="AX169" s="43">
        <f t="shared" si="879"/>
        <v>0</v>
      </c>
      <c r="AY169" s="43">
        <f t="shared" si="879"/>
        <v>0</v>
      </c>
      <c r="AZ169" s="43">
        <f t="shared" si="879"/>
        <v>0</v>
      </c>
      <c r="BA169" s="42">
        <f t="shared" si="879"/>
        <v>0</v>
      </c>
      <c r="BB169" s="43">
        <f t="shared" ref="BB169:BG169" si="880">SUM(BB170)</f>
        <v>0</v>
      </c>
      <c r="BC169" s="43">
        <f t="shared" si="879"/>
        <v>0</v>
      </c>
      <c r="BD169" s="43">
        <f t="shared" si="880"/>
        <v>0</v>
      </c>
      <c r="BE169" s="43">
        <f t="shared" si="880"/>
        <v>0</v>
      </c>
      <c r="BF169" s="43">
        <f t="shared" si="880"/>
        <v>0</v>
      </c>
      <c r="BG169" s="43">
        <f t="shared" si="880"/>
        <v>0</v>
      </c>
      <c r="BH169" s="43">
        <f t="shared" ref="BH169:BO169" si="881">SUM(BH170)</f>
        <v>0</v>
      </c>
      <c r="BI169" s="43">
        <f t="shared" si="881"/>
        <v>0</v>
      </c>
      <c r="BJ169" s="43">
        <f t="shared" si="881"/>
        <v>0</v>
      </c>
      <c r="BK169" s="43">
        <f t="shared" si="881"/>
        <v>0</v>
      </c>
      <c r="BL169" s="43">
        <f t="shared" si="881"/>
        <v>0</v>
      </c>
      <c r="BM169" s="43">
        <f t="shared" si="881"/>
        <v>0</v>
      </c>
      <c r="BN169" s="43">
        <f t="shared" si="881"/>
        <v>0</v>
      </c>
      <c r="BO169" s="42">
        <f t="shared" si="881"/>
        <v>0</v>
      </c>
      <c r="BP169" s="43">
        <f t="shared" ref="BP169:BW169" si="882">SUM(BP170)</f>
        <v>0</v>
      </c>
      <c r="BQ169" s="43">
        <f t="shared" si="882"/>
        <v>0</v>
      </c>
      <c r="BR169" s="43">
        <f t="shared" si="882"/>
        <v>0</v>
      </c>
      <c r="BS169" s="43">
        <f t="shared" si="882"/>
        <v>0</v>
      </c>
      <c r="BT169" s="43">
        <f t="shared" si="882"/>
        <v>0</v>
      </c>
      <c r="BU169" s="43">
        <f t="shared" si="882"/>
        <v>0</v>
      </c>
      <c r="BV169" s="43">
        <f t="shared" si="882"/>
        <v>0</v>
      </c>
      <c r="BW169" s="43">
        <f t="shared" si="882"/>
        <v>0</v>
      </c>
      <c r="BX169" s="88">
        <f t="shared" si="736"/>
        <v>0</v>
      </c>
      <c r="BY169" s="112">
        <f t="shared" si="737"/>
        <v>0</v>
      </c>
      <c r="BZ169" s="113">
        <f t="shared" si="738"/>
        <v>0</v>
      </c>
      <c r="CA169" s="126" t="s">
        <v>461</v>
      </c>
    </row>
    <row r="170" spans="1:79">
      <c r="A170" s="25" t="s">
        <v>100</v>
      </c>
      <c r="B170" s="25" t="s">
        <v>100</v>
      </c>
      <c r="C170" s="25" t="s">
        <v>100</v>
      </c>
      <c r="D170" s="65" t="s">
        <v>227</v>
      </c>
      <c r="E170" s="67">
        <f t="shared" ref="E170" si="883">L170+S170+Z170+AG170</f>
        <v>0</v>
      </c>
      <c r="F170" s="67">
        <f t="shared" ref="F170" si="884">M170+T170+AA170+AH170</f>
        <v>0</v>
      </c>
      <c r="G170" s="67">
        <f t="shared" ref="G170" si="885">N170+U170+AB170+AI170</f>
        <v>0</v>
      </c>
      <c r="H170" s="67">
        <f t="shared" ref="H170" si="886">O170+V170+AC170+AJ170</f>
        <v>0</v>
      </c>
      <c r="I170" s="67">
        <f t="shared" ref="I170" si="887">P170+W170+AD170+AK170</f>
        <v>0</v>
      </c>
      <c r="J170" s="67">
        <f t="shared" ref="J170" si="888">Q170+X170+AE170+AL170</f>
        <v>0</v>
      </c>
      <c r="K170" s="68">
        <f t="shared" ref="K170" si="889">R170+Y170+AF170+AM170</f>
        <v>0</v>
      </c>
      <c r="L170" s="17">
        <v>0</v>
      </c>
      <c r="M170" s="17">
        <v>0</v>
      </c>
      <c r="N170" s="17">
        <v>0</v>
      </c>
      <c r="O170" s="17">
        <v>0</v>
      </c>
      <c r="P170" s="17">
        <v>0</v>
      </c>
      <c r="Q170" s="17">
        <v>0</v>
      </c>
      <c r="R170" s="48">
        <v>0</v>
      </c>
      <c r="S170" s="17">
        <v>0</v>
      </c>
      <c r="T170" s="17">
        <v>0</v>
      </c>
      <c r="U170" s="17">
        <v>0</v>
      </c>
      <c r="V170" s="17">
        <v>0</v>
      </c>
      <c r="W170" s="17">
        <v>0</v>
      </c>
      <c r="X170" s="17">
        <v>0</v>
      </c>
      <c r="Y170" s="48">
        <v>0</v>
      </c>
      <c r="Z170" s="17">
        <v>0</v>
      </c>
      <c r="AA170" s="17">
        <v>0</v>
      </c>
      <c r="AB170" s="17">
        <v>0</v>
      </c>
      <c r="AC170" s="17">
        <v>0</v>
      </c>
      <c r="AD170" s="17">
        <v>0</v>
      </c>
      <c r="AE170" s="17">
        <v>0</v>
      </c>
      <c r="AF170" s="48">
        <v>0</v>
      </c>
      <c r="AG170" s="17">
        <v>0</v>
      </c>
      <c r="AH170" s="17">
        <v>0</v>
      </c>
      <c r="AI170" s="17">
        <v>0</v>
      </c>
      <c r="AJ170" s="17">
        <v>0</v>
      </c>
      <c r="AK170" s="17">
        <v>0</v>
      </c>
      <c r="AL170" s="17">
        <v>0</v>
      </c>
      <c r="AM170" s="48">
        <v>0</v>
      </c>
      <c r="AN170" s="67">
        <f t="shared" si="728"/>
        <v>0</v>
      </c>
      <c r="AO170" s="67">
        <f t="shared" si="729"/>
        <v>0</v>
      </c>
      <c r="AP170" s="67">
        <f t="shared" si="730"/>
        <v>0</v>
      </c>
      <c r="AQ170" s="67">
        <f t="shared" si="731"/>
        <v>0</v>
      </c>
      <c r="AR170" s="67">
        <f t="shared" si="732"/>
        <v>0</v>
      </c>
      <c r="AS170" s="67">
        <f t="shared" si="733"/>
        <v>0</v>
      </c>
      <c r="AT170" s="68">
        <f t="shared" si="734"/>
        <v>0</v>
      </c>
      <c r="AU170" s="17">
        <v>0</v>
      </c>
      <c r="AV170" s="17">
        <v>0</v>
      </c>
      <c r="AW170" s="17">
        <v>0</v>
      </c>
      <c r="AX170" s="17">
        <v>0</v>
      </c>
      <c r="AY170" s="17">
        <v>0</v>
      </c>
      <c r="AZ170" s="17">
        <v>0</v>
      </c>
      <c r="BA170" s="48">
        <v>0</v>
      </c>
      <c r="BB170" s="17">
        <v>0</v>
      </c>
      <c r="BC170" s="17">
        <v>0</v>
      </c>
      <c r="BD170" s="17">
        <v>0</v>
      </c>
      <c r="BE170" s="17">
        <v>0</v>
      </c>
      <c r="BF170" s="17">
        <v>0</v>
      </c>
      <c r="BG170" s="17">
        <v>0</v>
      </c>
      <c r="BH170" s="17">
        <v>0</v>
      </c>
      <c r="BI170" s="17">
        <v>0</v>
      </c>
      <c r="BJ170" s="17">
        <v>0</v>
      </c>
      <c r="BK170" s="17">
        <v>0</v>
      </c>
      <c r="BL170" s="17">
        <v>0</v>
      </c>
      <c r="BM170" s="17">
        <v>0</v>
      </c>
      <c r="BN170" s="17">
        <v>0</v>
      </c>
      <c r="BO170" s="48">
        <v>0</v>
      </c>
      <c r="BP170" s="17">
        <v>0</v>
      </c>
      <c r="BQ170" s="17">
        <v>0</v>
      </c>
      <c r="BR170" s="17">
        <v>0</v>
      </c>
      <c r="BS170" s="17">
        <v>0</v>
      </c>
      <c r="BT170" s="17">
        <v>0</v>
      </c>
      <c r="BU170" s="17">
        <v>0</v>
      </c>
      <c r="BV170" s="17">
        <v>0</v>
      </c>
      <c r="BW170" s="69">
        <f t="shared" si="735"/>
        <v>0</v>
      </c>
      <c r="BX170" s="93">
        <f t="shared" si="736"/>
        <v>0</v>
      </c>
      <c r="BY170" s="69">
        <f t="shared" si="737"/>
        <v>0</v>
      </c>
      <c r="BZ170" s="70">
        <f t="shared" si="738"/>
        <v>0</v>
      </c>
      <c r="CA170" s="127" t="s">
        <v>518</v>
      </c>
    </row>
    <row r="171" spans="1:79" ht="63">
      <c r="A171" s="29" t="s">
        <v>408</v>
      </c>
      <c r="B171" s="30" t="s">
        <v>409</v>
      </c>
      <c r="C171" s="31" t="s">
        <v>99</v>
      </c>
      <c r="D171" s="32">
        <f t="shared" ref="D171" si="890">SUM(D172,D174)</f>
        <v>0</v>
      </c>
      <c r="E171" s="32">
        <f t="shared" ref="E171:AM171" si="891">SUM(E172,E174)</f>
        <v>0</v>
      </c>
      <c r="F171" s="32">
        <f t="shared" si="891"/>
        <v>0</v>
      </c>
      <c r="G171" s="32">
        <f t="shared" si="891"/>
        <v>0</v>
      </c>
      <c r="H171" s="32">
        <f t="shared" si="891"/>
        <v>0</v>
      </c>
      <c r="I171" s="32">
        <f t="shared" si="891"/>
        <v>0</v>
      </c>
      <c r="J171" s="32">
        <f t="shared" si="891"/>
        <v>0</v>
      </c>
      <c r="K171" s="33">
        <f t="shared" si="891"/>
        <v>0</v>
      </c>
      <c r="L171" s="32">
        <f t="shared" si="891"/>
        <v>0</v>
      </c>
      <c r="M171" s="32">
        <f t="shared" si="891"/>
        <v>0</v>
      </c>
      <c r="N171" s="32">
        <f t="shared" si="891"/>
        <v>0</v>
      </c>
      <c r="O171" s="32">
        <f t="shared" si="891"/>
        <v>0</v>
      </c>
      <c r="P171" s="32">
        <f t="shared" si="891"/>
        <v>0</v>
      </c>
      <c r="Q171" s="32">
        <f t="shared" si="891"/>
        <v>0</v>
      </c>
      <c r="R171" s="33">
        <f t="shared" si="891"/>
        <v>0</v>
      </c>
      <c r="S171" s="32">
        <f t="shared" si="891"/>
        <v>0</v>
      </c>
      <c r="T171" s="32">
        <f t="shared" ref="T171:Y171" si="892">SUM(T172,T174)</f>
        <v>0</v>
      </c>
      <c r="U171" s="32">
        <f t="shared" si="892"/>
        <v>0</v>
      </c>
      <c r="V171" s="32">
        <f t="shared" si="892"/>
        <v>0</v>
      </c>
      <c r="W171" s="32">
        <f t="shared" si="892"/>
        <v>0</v>
      </c>
      <c r="X171" s="32">
        <f t="shared" si="892"/>
        <v>0</v>
      </c>
      <c r="Y171" s="33">
        <f t="shared" si="892"/>
        <v>0</v>
      </c>
      <c r="Z171" s="32">
        <f t="shared" si="891"/>
        <v>0</v>
      </c>
      <c r="AA171" s="32">
        <f t="shared" si="891"/>
        <v>0</v>
      </c>
      <c r="AB171" s="32">
        <f t="shared" si="891"/>
        <v>0</v>
      </c>
      <c r="AC171" s="32">
        <f t="shared" si="891"/>
        <v>0</v>
      </c>
      <c r="AD171" s="32">
        <f t="shared" si="891"/>
        <v>0</v>
      </c>
      <c r="AE171" s="32">
        <f t="shared" si="891"/>
        <v>0</v>
      </c>
      <c r="AF171" s="33">
        <f t="shared" si="891"/>
        <v>0</v>
      </c>
      <c r="AG171" s="32">
        <f t="shared" si="891"/>
        <v>0</v>
      </c>
      <c r="AH171" s="32">
        <f t="shared" si="891"/>
        <v>0</v>
      </c>
      <c r="AI171" s="32">
        <f t="shared" ref="AI171:AL171" si="893">SUM(AI172,AI174)</f>
        <v>0</v>
      </c>
      <c r="AJ171" s="32">
        <f t="shared" si="893"/>
        <v>0</v>
      </c>
      <c r="AK171" s="32">
        <f t="shared" si="893"/>
        <v>0</v>
      </c>
      <c r="AL171" s="32">
        <f t="shared" si="893"/>
        <v>0</v>
      </c>
      <c r="AM171" s="33">
        <f t="shared" si="891"/>
        <v>0</v>
      </c>
      <c r="AN171" s="32">
        <f t="shared" ref="AN171:AT171" si="894">SUM(AN172,AN174)</f>
        <v>0</v>
      </c>
      <c r="AO171" s="32">
        <f t="shared" si="894"/>
        <v>0</v>
      </c>
      <c r="AP171" s="32">
        <f t="shared" si="894"/>
        <v>0</v>
      </c>
      <c r="AQ171" s="32">
        <f t="shared" si="894"/>
        <v>0</v>
      </c>
      <c r="AR171" s="32">
        <f t="shared" si="894"/>
        <v>0</v>
      </c>
      <c r="AS171" s="32">
        <f t="shared" si="894"/>
        <v>0</v>
      </c>
      <c r="AT171" s="33">
        <f t="shared" si="894"/>
        <v>0</v>
      </c>
      <c r="AU171" s="32">
        <f t="shared" ref="AU171:BA171" si="895">SUM(AU172,AU174)</f>
        <v>0</v>
      </c>
      <c r="AV171" s="32">
        <f t="shared" si="895"/>
        <v>0</v>
      </c>
      <c r="AW171" s="32">
        <f t="shared" ref="AW171" si="896">SUM(AW172,AW174)</f>
        <v>0</v>
      </c>
      <c r="AX171" s="32">
        <f t="shared" si="895"/>
        <v>0</v>
      </c>
      <c r="AY171" s="32">
        <f t="shared" si="895"/>
        <v>0</v>
      </c>
      <c r="AZ171" s="32">
        <f t="shared" si="895"/>
        <v>0</v>
      </c>
      <c r="BA171" s="33">
        <f t="shared" si="895"/>
        <v>0</v>
      </c>
      <c r="BB171" s="32">
        <f t="shared" ref="BB171:BH171" si="897">SUM(BB172,BB174)</f>
        <v>0</v>
      </c>
      <c r="BC171" s="32">
        <f t="shared" si="897"/>
        <v>0</v>
      </c>
      <c r="BD171" s="32">
        <f t="shared" si="897"/>
        <v>0</v>
      </c>
      <c r="BE171" s="32">
        <f t="shared" si="897"/>
        <v>0</v>
      </c>
      <c r="BF171" s="32">
        <f t="shared" si="897"/>
        <v>0</v>
      </c>
      <c r="BG171" s="32">
        <f t="shared" si="897"/>
        <v>0</v>
      </c>
      <c r="BH171" s="32">
        <f t="shared" si="897"/>
        <v>0</v>
      </c>
      <c r="BI171" s="32">
        <f t="shared" ref="BI171:BO171" si="898">SUM(BI172,BI174)</f>
        <v>0</v>
      </c>
      <c r="BJ171" s="32">
        <f t="shared" si="898"/>
        <v>0</v>
      </c>
      <c r="BK171" s="32">
        <f t="shared" ref="BK171" si="899">SUM(BK172,BK174)</f>
        <v>0</v>
      </c>
      <c r="BL171" s="32">
        <f t="shared" si="898"/>
        <v>0</v>
      </c>
      <c r="BM171" s="32">
        <f t="shared" si="898"/>
        <v>0</v>
      </c>
      <c r="BN171" s="32">
        <f t="shared" si="898"/>
        <v>0</v>
      </c>
      <c r="BO171" s="33">
        <f t="shared" si="898"/>
        <v>0</v>
      </c>
      <c r="BP171" s="32">
        <f t="shared" ref="BP171:BV171" si="900">SUM(BP172,BP174)</f>
        <v>0</v>
      </c>
      <c r="BQ171" s="32">
        <f t="shared" si="900"/>
        <v>0</v>
      </c>
      <c r="BR171" s="32">
        <f t="shared" si="900"/>
        <v>0</v>
      </c>
      <c r="BS171" s="32">
        <f t="shared" si="900"/>
        <v>0</v>
      </c>
      <c r="BT171" s="32">
        <f t="shared" si="900"/>
        <v>0</v>
      </c>
      <c r="BU171" s="32">
        <f t="shared" si="900"/>
        <v>0</v>
      </c>
      <c r="BV171" s="32">
        <f t="shared" si="900"/>
        <v>0</v>
      </c>
      <c r="BW171" s="32">
        <f t="shared" ref="BW171" si="901">SUM(BW172,BW174)</f>
        <v>0</v>
      </c>
      <c r="BX171" s="94">
        <f t="shared" si="736"/>
        <v>0</v>
      </c>
      <c r="BY171" s="114">
        <f t="shared" si="737"/>
        <v>0</v>
      </c>
      <c r="BZ171" s="115">
        <f t="shared" si="738"/>
        <v>0</v>
      </c>
      <c r="CA171" s="124" t="s">
        <v>461</v>
      </c>
    </row>
    <row r="172" spans="1:79" ht="63">
      <c r="A172" s="54" t="s">
        <v>410</v>
      </c>
      <c r="B172" s="35" t="s">
        <v>411</v>
      </c>
      <c r="C172" s="36" t="s">
        <v>99</v>
      </c>
      <c r="D172" s="37">
        <f t="shared" ref="D172:AM172" si="902">SUM(D173)</f>
        <v>0</v>
      </c>
      <c r="E172" s="37">
        <f t="shared" si="902"/>
        <v>0</v>
      </c>
      <c r="F172" s="37">
        <f t="shared" si="902"/>
        <v>0</v>
      </c>
      <c r="G172" s="37">
        <f t="shared" si="902"/>
        <v>0</v>
      </c>
      <c r="H172" s="37">
        <f t="shared" si="902"/>
        <v>0</v>
      </c>
      <c r="I172" s="37">
        <f t="shared" si="902"/>
        <v>0</v>
      </c>
      <c r="J172" s="37">
        <f t="shared" si="902"/>
        <v>0</v>
      </c>
      <c r="K172" s="38">
        <f t="shared" si="902"/>
        <v>0</v>
      </c>
      <c r="L172" s="37">
        <f t="shared" si="902"/>
        <v>0</v>
      </c>
      <c r="M172" s="37">
        <f t="shared" si="902"/>
        <v>0</v>
      </c>
      <c r="N172" s="37">
        <f t="shared" si="902"/>
        <v>0</v>
      </c>
      <c r="O172" s="37">
        <f t="shared" si="902"/>
        <v>0</v>
      </c>
      <c r="P172" s="37">
        <f t="shared" si="902"/>
        <v>0</v>
      </c>
      <c r="Q172" s="37">
        <f t="shared" si="902"/>
        <v>0</v>
      </c>
      <c r="R172" s="38">
        <f t="shared" si="902"/>
        <v>0</v>
      </c>
      <c r="S172" s="37">
        <f t="shared" si="902"/>
        <v>0</v>
      </c>
      <c r="T172" s="37">
        <f t="shared" si="902"/>
        <v>0</v>
      </c>
      <c r="U172" s="37">
        <f t="shared" si="902"/>
        <v>0</v>
      </c>
      <c r="V172" s="37">
        <f t="shared" si="902"/>
        <v>0</v>
      </c>
      <c r="W172" s="37">
        <f t="shared" si="902"/>
        <v>0</v>
      </c>
      <c r="X172" s="37">
        <f t="shared" si="902"/>
        <v>0</v>
      </c>
      <c r="Y172" s="38">
        <f t="shared" si="902"/>
        <v>0</v>
      </c>
      <c r="Z172" s="37">
        <f t="shared" si="902"/>
        <v>0</v>
      </c>
      <c r="AA172" s="37">
        <f t="shared" si="902"/>
        <v>0</v>
      </c>
      <c r="AB172" s="37">
        <f t="shared" si="902"/>
        <v>0</v>
      </c>
      <c r="AC172" s="37">
        <f t="shared" si="902"/>
        <v>0</v>
      </c>
      <c r="AD172" s="37">
        <f t="shared" si="902"/>
        <v>0</v>
      </c>
      <c r="AE172" s="37">
        <f t="shared" si="902"/>
        <v>0</v>
      </c>
      <c r="AF172" s="38">
        <f t="shared" si="902"/>
        <v>0</v>
      </c>
      <c r="AG172" s="37">
        <f t="shared" si="902"/>
        <v>0</v>
      </c>
      <c r="AH172" s="37">
        <f t="shared" si="902"/>
        <v>0</v>
      </c>
      <c r="AI172" s="37">
        <f t="shared" si="902"/>
        <v>0</v>
      </c>
      <c r="AJ172" s="37">
        <f t="shared" si="902"/>
        <v>0</v>
      </c>
      <c r="AK172" s="37">
        <f t="shared" si="902"/>
        <v>0</v>
      </c>
      <c r="AL172" s="37">
        <f t="shared" si="902"/>
        <v>0</v>
      </c>
      <c r="AM172" s="38">
        <f t="shared" si="902"/>
        <v>0</v>
      </c>
      <c r="AN172" s="37">
        <f t="shared" ref="AN172:AT172" si="903">SUM(AN173)</f>
        <v>0</v>
      </c>
      <c r="AO172" s="37">
        <f t="shared" si="903"/>
        <v>0</v>
      </c>
      <c r="AP172" s="37">
        <f t="shared" si="903"/>
        <v>0</v>
      </c>
      <c r="AQ172" s="37">
        <f t="shared" si="903"/>
        <v>0</v>
      </c>
      <c r="AR172" s="37">
        <f t="shared" si="903"/>
        <v>0</v>
      </c>
      <c r="AS172" s="37">
        <f t="shared" si="903"/>
        <v>0</v>
      </c>
      <c r="AT172" s="38">
        <f t="shared" si="903"/>
        <v>0</v>
      </c>
      <c r="AU172" s="37">
        <f t="shared" ref="AU172:BC172" si="904">SUM(AU173)</f>
        <v>0</v>
      </c>
      <c r="AV172" s="37">
        <f t="shared" si="904"/>
        <v>0</v>
      </c>
      <c r="AW172" s="37">
        <f t="shared" si="904"/>
        <v>0</v>
      </c>
      <c r="AX172" s="37">
        <f t="shared" si="904"/>
        <v>0</v>
      </c>
      <c r="AY172" s="37">
        <f t="shared" si="904"/>
        <v>0</v>
      </c>
      <c r="AZ172" s="37">
        <f t="shared" si="904"/>
        <v>0</v>
      </c>
      <c r="BA172" s="38">
        <f t="shared" si="904"/>
        <v>0</v>
      </c>
      <c r="BB172" s="37">
        <f t="shared" ref="BB172:BG172" si="905">SUM(BB173)</f>
        <v>0</v>
      </c>
      <c r="BC172" s="37">
        <f t="shared" si="904"/>
        <v>0</v>
      </c>
      <c r="BD172" s="37">
        <f t="shared" si="905"/>
        <v>0</v>
      </c>
      <c r="BE172" s="37">
        <f t="shared" si="905"/>
        <v>0</v>
      </c>
      <c r="BF172" s="37">
        <f t="shared" si="905"/>
        <v>0</v>
      </c>
      <c r="BG172" s="37">
        <f t="shared" si="905"/>
        <v>0</v>
      </c>
      <c r="BH172" s="37">
        <f t="shared" ref="BH172:BO172" si="906">SUM(BH173)</f>
        <v>0</v>
      </c>
      <c r="BI172" s="37">
        <f t="shared" si="906"/>
        <v>0</v>
      </c>
      <c r="BJ172" s="37">
        <f t="shared" si="906"/>
        <v>0</v>
      </c>
      <c r="BK172" s="37">
        <f t="shared" si="906"/>
        <v>0</v>
      </c>
      <c r="BL172" s="37">
        <f t="shared" si="906"/>
        <v>0</v>
      </c>
      <c r="BM172" s="37">
        <f t="shared" si="906"/>
        <v>0</v>
      </c>
      <c r="BN172" s="37">
        <f t="shared" si="906"/>
        <v>0</v>
      </c>
      <c r="BO172" s="38">
        <f t="shared" si="906"/>
        <v>0</v>
      </c>
      <c r="BP172" s="37">
        <f t="shared" ref="BP172:BW172" si="907">SUM(BP173)</f>
        <v>0</v>
      </c>
      <c r="BQ172" s="37">
        <f t="shared" si="907"/>
        <v>0</v>
      </c>
      <c r="BR172" s="37">
        <f t="shared" si="907"/>
        <v>0</v>
      </c>
      <c r="BS172" s="37">
        <f t="shared" si="907"/>
        <v>0</v>
      </c>
      <c r="BT172" s="37">
        <f t="shared" si="907"/>
        <v>0</v>
      </c>
      <c r="BU172" s="37">
        <f t="shared" si="907"/>
        <v>0</v>
      </c>
      <c r="BV172" s="37">
        <f t="shared" si="907"/>
        <v>0</v>
      </c>
      <c r="BW172" s="37">
        <f t="shared" si="907"/>
        <v>0</v>
      </c>
      <c r="BX172" s="91">
        <f t="shared" si="736"/>
        <v>0</v>
      </c>
      <c r="BY172" s="110">
        <f t="shared" si="737"/>
        <v>0</v>
      </c>
      <c r="BZ172" s="111">
        <f t="shared" si="738"/>
        <v>0</v>
      </c>
      <c r="CA172" s="125" t="s">
        <v>461</v>
      </c>
    </row>
    <row r="173" spans="1:79">
      <c r="A173" s="25" t="s">
        <v>100</v>
      </c>
      <c r="B173" s="25" t="s">
        <v>100</v>
      </c>
      <c r="C173" s="25" t="s">
        <v>100</v>
      </c>
      <c r="D173" s="65">
        <v>0</v>
      </c>
      <c r="E173" s="67">
        <f t="shared" ref="E173" si="908">L173+S173+Z173+AG173</f>
        <v>0</v>
      </c>
      <c r="F173" s="67">
        <f t="shared" ref="F173" si="909">M173+T173+AA173+AH173</f>
        <v>0</v>
      </c>
      <c r="G173" s="67">
        <f t="shared" ref="G173" si="910">N173+U173+AB173+AI173</f>
        <v>0</v>
      </c>
      <c r="H173" s="67">
        <f t="shared" ref="H173" si="911">O173+V173+AC173+AJ173</f>
        <v>0</v>
      </c>
      <c r="I173" s="67">
        <f t="shared" ref="I173" si="912">P173+W173+AD173+AK173</f>
        <v>0</v>
      </c>
      <c r="J173" s="67">
        <f t="shared" ref="J173" si="913">Q173+X173+AE173+AL173</f>
        <v>0</v>
      </c>
      <c r="K173" s="68">
        <f t="shared" ref="K173" si="914">R173+Y173+AF173+AM173</f>
        <v>0</v>
      </c>
      <c r="L173" s="17">
        <v>0</v>
      </c>
      <c r="M173" s="17">
        <v>0</v>
      </c>
      <c r="N173" s="17">
        <v>0</v>
      </c>
      <c r="O173" s="17">
        <v>0</v>
      </c>
      <c r="P173" s="17">
        <v>0</v>
      </c>
      <c r="Q173" s="17">
        <v>0</v>
      </c>
      <c r="R173" s="48">
        <v>0</v>
      </c>
      <c r="S173" s="17">
        <v>0</v>
      </c>
      <c r="T173" s="17">
        <v>0</v>
      </c>
      <c r="U173" s="17">
        <v>0</v>
      </c>
      <c r="V173" s="17">
        <v>0</v>
      </c>
      <c r="W173" s="17">
        <v>0</v>
      </c>
      <c r="X173" s="17">
        <v>0</v>
      </c>
      <c r="Y173" s="48">
        <v>0</v>
      </c>
      <c r="Z173" s="17">
        <v>0</v>
      </c>
      <c r="AA173" s="17">
        <v>0</v>
      </c>
      <c r="AB173" s="17">
        <v>0</v>
      </c>
      <c r="AC173" s="17">
        <v>0</v>
      </c>
      <c r="AD173" s="17">
        <v>0</v>
      </c>
      <c r="AE173" s="17">
        <v>0</v>
      </c>
      <c r="AF173" s="48">
        <v>0</v>
      </c>
      <c r="AG173" s="17">
        <v>0</v>
      </c>
      <c r="AH173" s="17">
        <v>0</v>
      </c>
      <c r="AI173" s="17">
        <v>0</v>
      </c>
      <c r="AJ173" s="17">
        <v>0</v>
      </c>
      <c r="AK173" s="17">
        <v>0</v>
      </c>
      <c r="AL173" s="17">
        <v>0</v>
      </c>
      <c r="AM173" s="48">
        <v>0</v>
      </c>
      <c r="AN173" s="67">
        <f t="shared" si="728"/>
        <v>0</v>
      </c>
      <c r="AO173" s="67">
        <f t="shared" si="729"/>
        <v>0</v>
      </c>
      <c r="AP173" s="67">
        <f t="shared" si="730"/>
        <v>0</v>
      </c>
      <c r="AQ173" s="67">
        <f t="shared" si="731"/>
        <v>0</v>
      </c>
      <c r="AR173" s="67">
        <f t="shared" si="732"/>
        <v>0</v>
      </c>
      <c r="AS173" s="67">
        <f t="shared" si="733"/>
        <v>0</v>
      </c>
      <c r="AT173" s="68">
        <f t="shared" si="734"/>
        <v>0</v>
      </c>
      <c r="AU173" s="17">
        <v>0</v>
      </c>
      <c r="AV173" s="17">
        <v>0</v>
      </c>
      <c r="AW173" s="17">
        <v>0</v>
      </c>
      <c r="AX173" s="17">
        <v>0</v>
      </c>
      <c r="AY173" s="17">
        <v>0</v>
      </c>
      <c r="AZ173" s="17">
        <v>0</v>
      </c>
      <c r="BA173" s="48">
        <v>0</v>
      </c>
      <c r="BB173" s="17">
        <v>0</v>
      </c>
      <c r="BC173" s="17">
        <v>0</v>
      </c>
      <c r="BD173" s="17">
        <v>0</v>
      </c>
      <c r="BE173" s="17">
        <v>0</v>
      </c>
      <c r="BF173" s="17">
        <v>0</v>
      </c>
      <c r="BG173" s="17">
        <v>0</v>
      </c>
      <c r="BH173" s="17">
        <v>0</v>
      </c>
      <c r="BI173" s="17">
        <v>0</v>
      </c>
      <c r="BJ173" s="17">
        <v>0</v>
      </c>
      <c r="BK173" s="17">
        <v>0</v>
      </c>
      <c r="BL173" s="17">
        <v>0</v>
      </c>
      <c r="BM173" s="17">
        <v>0</v>
      </c>
      <c r="BN173" s="17">
        <v>0</v>
      </c>
      <c r="BO173" s="48">
        <v>0</v>
      </c>
      <c r="BP173" s="17">
        <v>0</v>
      </c>
      <c r="BQ173" s="17">
        <v>0</v>
      </c>
      <c r="BR173" s="17">
        <v>0</v>
      </c>
      <c r="BS173" s="17">
        <v>0</v>
      </c>
      <c r="BT173" s="17">
        <v>0</v>
      </c>
      <c r="BU173" s="17">
        <v>0</v>
      </c>
      <c r="BV173" s="17">
        <v>0</v>
      </c>
      <c r="BW173" s="69">
        <f t="shared" si="735"/>
        <v>0</v>
      </c>
      <c r="BX173" s="93">
        <f t="shared" si="736"/>
        <v>0</v>
      </c>
      <c r="BY173" s="69">
        <f t="shared" si="737"/>
        <v>0</v>
      </c>
      <c r="BZ173" s="70">
        <f t="shared" si="738"/>
        <v>0</v>
      </c>
      <c r="CA173" s="127" t="s">
        <v>518</v>
      </c>
    </row>
    <row r="174" spans="1:79" ht="47.25">
      <c r="A174" s="34" t="s">
        <v>412</v>
      </c>
      <c r="B174" s="35" t="s">
        <v>413</v>
      </c>
      <c r="C174" s="36" t="s">
        <v>99</v>
      </c>
      <c r="D174" s="37">
        <f t="shared" ref="D174:AM174" si="915">SUM(D175)</f>
        <v>0</v>
      </c>
      <c r="E174" s="37">
        <f t="shared" si="915"/>
        <v>0</v>
      </c>
      <c r="F174" s="37">
        <f t="shared" si="915"/>
        <v>0</v>
      </c>
      <c r="G174" s="37">
        <f t="shared" si="915"/>
        <v>0</v>
      </c>
      <c r="H174" s="37">
        <f t="shared" si="915"/>
        <v>0</v>
      </c>
      <c r="I174" s="37">
        <f t="shared" si="915"/>
        <v>0</v>
      </c>
      <c r="J174" s="37">
        <f t="shared" si="915"/>
        <v>0</v>
      </c>
      <c r="K174" s="38">
        <f t="shared" si="915"/>
        <v>0</v>
      </c>
      <c r="L174" s="37">
        <f t="shared" si="915"/>
        <v>0</v>
      </c>
      <c r="M174" s="37">
        <f t="shared" si="915"/>
        <v>0</v>
      </c>
      <c r="N174" s="37">
        <f t="shared" si="915"/>
        <v>0</v>
      </c>
      <c r="O174" s="37">
        <f t="shared" si="915"/>
        <v>0</v>
      </c>
      <c r="P174" s="37">
        <f t="shared" si="915"/>
        <v>0</v>
      </c>
      <c r="Q174" s="37">
        <f t="shared" si="915"/>
        <v>0</v>
      </c>
      <c r="R174" s="38">
        <f t="shared" si="915"/>
        <v>0</v>
      </c>
      <c r="S174" s="37">
        <f t="shared" si="915"/>
        <v>0</v>
      </c>
      <c r="T174" s="37">
        <f t="shared" si="915"/>
        <v>0</v>
      </c>
      <c r="U174" s="37">
        <f t="shared" si="915"/>
        <v>0</v>
      </c>
      <c r="V174" s="37">
        <f t="shared" si="915"/>
        <v>0</v>
      </c>
      <c r="W174" s="37">
        <f t="shared" si="915"/>
        <v>0</v>
      </c>
      <c r="X174" s="37">
        <f t="shared" si="915"/>
        <v>0</v>
      </c>
      <c r="Y174" s="38">
        <f t="shared" si="915"/>
        <v>0</v>
      </c>
      <c r="Z174" s="37">
        <f t="shared" si="915"/>
        <v>0</v>
      </c>
      <c r="AA174" s="37">
        <f t="shared" si="915"/>
        <v>0</v>
      </c>
      <c r="AB174" s="37">
        <f t="shared" si="915"/>
        <v>0</v>
      </c>
      <c r="AC174" s="37">
        <f t="shared" si="915"/>
        <v>0</v>
      </c>
      <c r="AD174" s="37">
        <f t="shared" si="915"/>
        <v>0</v>
      </c>
      <c r="AE174" s="37">
        <f t="shared" si="915"/>
        <v>0</v>
      </c>
      <c r="AF174" s="38">
        <f t="shared" si="915"/>
        <v>0</v>
      </c>
      <c r="AG174" s="37">
        <f t="shared" si="915"/>
        <v>0</v>
      </c>
      <c r="AH174" s="37">
        <f t="shared" si="915"/>
        <v>0</v>
      </c>
      <c r="AI174" s="37">
        <f t="shared" si="915"/>
        <v>0</v>
      </c>
      <c r="AJ174" s="37">
        <f t="shared" si="915"/>
        <v>0</v>
      </c>
      <c r="AK174" s="37">
        <f t="shared" si="915"/>
        <v>0</v>
      </c>
      <c r="AL174" s="37">
        <f t="shared" si="915"/>
        <v>0</v>
      </c>
      <c r="AM174" s="38">
        <f t="shared" si="915"/>
        <v>0</v>
      </c>
      <c r="AN174" s="37">
        <f t="shared" ref="AN174:AT174" si="916">SUM(AN175)</f>
        <v>0</v>
      </c>
      <c r="AO174" s="37">
        <f t="shared" si="916"/>
        <v>0</v>
      </c>
      <c r="AP174" s="37">
        <f t="shared" si="916"/>
        <v>0</v>
      </c>
      <c r="AQ174" s="37">
        <f t="shared" si="916"/>
        <v>0</v>
      </c>
      <c r="AR174" s="37">
        <f t="shared" si="916"/>
        <v>0</v>
      </c>
      <c r="AS174" s="37">
        <f t="shared" si="916"/>
        <v>0</v>
      </c>
      <c r="AT174" s="38">
        <f t="shared" si="916"/>
        <v>0</v>
      </c>
      <c r="AU174" s="37">
        <f t="shared" ref="AU174:BC174" si="917">SUM(AU175)</f>
        <v>0</v>
      </c>
      <c r="AV174" s="37">
        <f t="shared" si="917"/>
        <v>0</v>
      </c>
      <c r="AW174" s="37">
        <f t="shared" si="917"/>
        <v>0</v>
      </c>
      <c r="AX174" s="37">
        <f t="shared" si="917"/>
        <v>0</v>
      </c>
      <c r="AY174" s="37">
        <f t="shared" si="917"/>
        <v>0</v>
      </c>
      <c r="AZ174" s="37">
        <f t="shared" si="917"/>
        <v>0</v>
      </c>
      <c r="BA174" s="38">
        <f t="shared" si="917"/>
        <v>0</v>
      </c>
      <c r="BB174" s="37">
        <f t="shared" ref="BB174:BG174" si="918">SUM(BB175)</f>
        <v>0</v>
      </c>
      <c r="BC174" s="37">
        <f t="shared" si="917"/>
        <v>0</v>
      </c>
      <c r="BD174" s="37">
        <f t="shared" si="918"/>
        <v>0</v>
      </c>
      <c r="BE174" s="37">
        <f t="shared" si="918"/>
        <v>0</v>
      </c>
      <c r="BF174" s="37">
        <f t="shared" si="918"/>
        <v>0</v>
      </c>
      <c r="BG174" s="37">
        <f t="shared" si="918"/>
        <v>0</v>
      </c>
      <c r="BH174" s="37">
        <f t="shared" ref="BH174:BO174" si="919">SUM(BH175)</f>
        <v>0</v>
      </c>
      <c r="BI174" s="37">
        <f t="shared" si="919"/>
        <v>0</v>
      </c>
      <c r="BJ174" s="37">
        <f t="shared" si="919"/>
        <v>0</v>
      </c>
      <c r="BK174" s="37">
        <f t="shared" si="919"/>
        <v>0</v>
      </c>
      <c r="BL174" s="37">
        <f t="shared" si="919"/>
        <v>0</v>
      </c>
      <c r="BM174" s="37">
        <f t="shared" si="919"/>
        <v>0</v>
      </c>
      <c r="BN174" s="37">
        <f t="shared" si="919"/>
        <v>0</v>
      </c>
      <c r="BO174" s="38">
        <f t="shared" si="919"/>
        <v>0</v>
      </c>
      <c r="BP174" s="37">
        <f t="shared" ref="BP174:BW174" si="920">SUM(BP175)</f>
        <v>0</v>
      </c>
      <c r="BQ174" s="37">
        <f t="shared" si="920"/>
        <v>0</v>
      </c>
      <c r="BR174" s="37">
        <f t="shared" si="920"/>
        <v>0</v>
      </c>
      <c r="BS174" s="37">
        <f t="shared" si="920"/>
        <v>0</v>
      </c>
      <c r="BT174" s="37">
        <f t="shared" si="920"/>
        <v>0</v>
      </c>
      <c r="BU174" s="37">
        <f t="shared" si="920"/>
        <v>0</v>
      </c>
      <c r="BV174" s="37">
        <f t="shared" si="920"/>
        <v>0</v>
      </c>
      <c r="BW174" s="37">
        <f t="shared" si="920"/>
        <v>0</v>
      </c>
      <c r="BX174" s="91">
        <f t="shared" si="736"/>
        <v>0</v>
      </c>
      <c r="BY174" s="110">
        <f t="shared" si="737"/>
        <v>0</v>
      </c>
      <c r="BZ174" s="111">
        <f t="shared" si="738"/>
        <v>0</v>
      </c>
      <c r="CA174" s="125" t="s">
        <v>461</v>
      </c>
    </row>
    <row r="175" spans="1:79">
      <c r="A175" s="25" t="s">
        <v>100</v>
      </c>
      <c r="B175" s="25" t="s">
        <v>100</v>
      </c>
      <c r="C175" s="25" t="s">
        <v>100</v>
      </c>
      <c r="D175" s="65">
        <v>0</v>
      </c>
      <c r="E175" s="67">
        <f t="shared" ref="E175" si="921">L175+S175+Z175+AG175</f>
        <v>0</v>
      </c>
      <c r="F175" s="67">
        <f t="shared" ref="F175" si="922">M175+T175+AA175+AH175</f>
        <v>0</v>
      </c>
      <c r="G175" s="67">
        <f t="shared" ref="G175" si="923">N175+U175+AB175+AI175</f>
        <v>0</v>
      </c>
      <c r="H175" s="67">
        <f t="shared" ref="H175" si="924">O175+V175+AC175+AJ175</f>
        <v>0</v>
      </c>
      <c r="I175" s="67">
        <f t="shared" ref="I175" si="925">P175+W175+AD175+AK175</f>
        <v>0</v>
      </c>
      <c r="J175" s="67">
        <f t="shared" ref="J175" si="926">Q175+X175+AE175+AL175</f>
        <v>0</v>
      </c>
      <c r="K175" s="68">
        <f t="shared" ref="K175" si="927">R175+Y175+AF175+AM175</f>
        <v>0</v>
      </c>
      <c r="L175" s="17">
        <v>0</v>
      </c>
      <c r="M175" s="17">
        <v>0</v>
      </c>
      <c r="N175" s="17">
        <v>0</v>
      </c>
      <c r="O175" s="17">
        <v>0</v>
      </c>
      <c r="P175" s="17">
        <v>0</v>
      </c>
      <c r="Q175" s="17">
        <v>0</v>
      </c>
      <c r="R175" s="48">
        <v>0</v>
      </c>
      <c r="S175" s="17">
        <v>0</v>
      </c>
      <c r="T175" s="17">
        <v>0</v>
      </c>
      <c r="U175" s="17">
        <v>0</v>
      </c>
      <c r="V175" s="17">
        <v>0</v>
      </c>
      <c r="W175" s="17">
        <v>0</v>
      </c>
      <c r="X175" s="17">
        <v>0</v>
      </c>
      <c r="Y175" s="48">
        <v>0</v>
      </c>
      <c r="Z175" s="17">
        <v>0</v>
      </c>
      <c r="AA175" s="17">
        <v>0</v>
      </c>
      <c r="AB175" s="17">
        <v>0</v>
      </c>
      <c r="AC175" s="17">
        <v>0</v>
      </c>
      <c r="AD175" s="17">
        <v>0</v>
      </c>
      <c r="AE175" s="17">
        <v>0</v>
      </c>
      <c r="AF175" s="48">
        <v>0</v>
      </c>
      <c r="AG175" s="17">
        <v>0</v>
      </c>
      <c r="AH175" s="17">
        <v>0</v>
      </c>
      <c r="AI175" s="17">
        <v>0</v>
      </c>
      <c r="AJ175" s="17">
        <v>0</v>
      </c>
      <c r="AK175" s="17">
        <v>0</v>
      </c>
      <c r="AL175" s="17">
        <v>0</v>
      </c>
      <c r="AM175" s="48">
        <v>0</v>
      </c>
      <c r="AN175" s="67">
        <f t="shared" si="728"/>
        <v>0</v>
      </c>
      <c r="AO175" s="67">
        <f t="shared" si="729"/>
        <v>0</v>
      </c>
      <c r="AP175" s="67">
        <f t="shared" si="730"/>
        <v>0</v>
      </c>
      <c r="AQ175" s="67">
        <f t="shared" si="731"/>
        <v>0</v>
      </c>
      <c r="AR175" s="67">
        <f t="shared" si="732"/>
        <v>0</v>
      </c>
      <c r="AS175" s="67">
        <f t="shared" si="733"/>
        <v>0</v>
      </c>
      <c r="AT175" s="68">
        <f t="shared" si="734"/>
        <v>0</v>
      </c>
      <c r="AU175" s="17">
        <v>0</v>
      </c>
      <c r="AV175" s="17">
        <v>0</v>
      </c>
      <c r="AW175" s="17">
        <v>0</v>
      </c>
      <c r="AX175" s="17">
        <v>0</v>
      </c>
      <c r="AY175" s="17">
        <v>0</v>
      </c>
      <c r="AZ175" s="17">
        <v>0</v>
      </c>
      <c r="BA175" s="48">
        <v>0</v>
      </c>
      <c r="BB175" s="17">
        <v>0</v>
      </c>
      <c r="BC175" s="17">
        <v>0</v>
      </c>
      <c r="BD175" s="17">
        <v>0</v>
      </c>
      <c r="BE175" s="17">
        <v>0</v>
      </c>
      <c r="BF175" s="17">
        <v>0</v>
      </c>
      <c r="BG175" s="17">
        <v>0</v>
      </c>
      <c r="BH175" s="17">
        <v>0</v>
      </c>
      <c r="BI175" s="17">
        <v>0</v>
      </c>
      <c r="BJ175" s="17">
        <v>0</v>
      </c>
      <c r="BK175" s="17">
        <v>0</v>
      </c>
      <c r="BL175" s="17">
        <v>0</v>
      </c>
      <c r="BM175" s="17">
        <v>0</v>
      </c>
      <c r="BN175" s="17">
        <v>0</v>
      </c>
      <c r="BO175" s="48">
        <v>0</v>
      </c>
      <c r="BP175" s="17">
        <v>0</v>
      </c>
      <c r="BQ175" s="17">
        <v>0</v>
      </c>
      <c r="BR175" s="17">
        <v>0</v>
      </c>
      <c r="BS175" s="17">
        <v>0</v>
      </c>
      <c r="BT175" s="17">
        <v>0</v>
      </c>
      <c r="BU175" s="17">
        <v>0</v>
      </c>
      <c r="BV175" s="17">
        <v>0</v>
      </c>
      <c r="BW175" s="69">
        <f t="shared" si="735"/>
        <v>0</v>
      </c>
      <c r="BX175" s="93">
        <f t="shared" si="736"/>
        <v>0</v>
      </c>
      <c r="BY175" s="69">
        <f t="shared" si="737"/>
        <v>0</v>
      </c>
      <c r="BZ175" s="70">
        <f t="shared" si="738"/>
        <v>0</v>
      </c>
      <c r="CA175" s="127" t="s">
        <v>518</v>
      </c>
    </row>
    <row r="176" spans="1:79" ht="31.5">
      <c r="A176" s="29" t="s">
        <v>414</v>
      </c>
      <c r="B176" s="30" t="s">
        <v>415</v>
      </c>
      <c r="C176" s="31" t="s">
        <v>99</v>
      </c>
      <c r="D176" s="32">
        <f t="shared" ref="D176" si="928">SUM(D177,D182)</f>
        <v>32.333000000000006</v>
      </c>
      <c r="E176" s="32">
        <f t="shared" ref="E176:AM176" si="929">SUM(E177,E182)</f>
        <v>0</v>
      </c>
      <c r="F176" s="32">
        <f t="shared" si="929"/>
        <v>11.963000000000001</v>
      </c>
      <c r="G176" s="32">
        <f t="shared" si="929"/>
        <v>0</v>
      </c>
      <c r="H176" s="32">
        <f t="shared" si="929"/>
        <v>0</v>
      </c>
      <c r="I176" s="32">
        <f t="shared" si="929"/>
        <v>1.88</v>
      </c>
      <c r="J176" s="32">
        <f t="shared" si="929"/>
        <v>0</v>
      </c>
      <c r="K176" s="33">
        <f t="shared" si="929"/>
        <v>0</v>
      </c>
      <c r="L176" s="32">
        <f t="shared" si="929"/>
        <v>0</v>
      </c>
      <c r="M176" s="32">
        <f t="shared" si="929"/>
        <v>0</v>
      </c>
      <c r="N176" s="32">
        <f t="shared" si="929"/>
        <v>0</v>
      </c>
      <c r="O176" s="32">
        <f t="shared" si="929"/>
        <v>0</v>
      </c>
      <c r="P176" s="32">
        <f t="shared" si="929"/>
        <v>0</v>
      </c>
      <c r="Q176" s="32">
        <f t="shared" si="929"/>
        <v>0</v>
      </c>
      <c r="R176" s="33">
        <f t="shared" si="929"/>
        <v>0</v>
      </c>
      <c r="S176" s="32">
        <f t="shared" si="929"/>
        <v>0</v>
      </c>
      <c r="T176" s="32">
        <f t="shared" ref="T176:Y176" si="930">SUM(T177,T182)</f>
        <v>0</v>
      </c>
      <c r="U176" s="32">
        <f t="shared" si="930"/>
        <v>0</v>
      </c>
      <c r="V176" s="32">
        <f t="shared" si="930"/>
        <v>0</v>
      </c>
      <c r="W176" s="32">
        <f t="shared" si="930"/>
        <v>0</v>
      </c>
      <c r="X176" s="32">
        <f t="shared" si="930"/>
        <v>0</v>
      </c>
      <c r="Y176" s="33">
        <f t="shared" si="930"/>
        <v>0</v>
      </c>
      <c r="Z176" s="32">
        <f t="shared" si="929"/>
        <v>0</v>
      </c>
      <c r="AA176" s="32">
        <f t="shared" si="929"/>
        <v>0</v>
      </c>
      <c r="AB176" s="32">
        <f t="shared" si="929"/>
        <v>0</v>
      </c>
      <c r="AC176" s="32">
        <f t="shared" si="929"/>
        <v>0</v>
      </c>
      <c r="AD176" s="32">
        <f t="shared" si="929"/>
        <v>0</v>
      </c>
      <c r="AE176" s="32">
        <f t="shared" si="929"/>
        <v>0</v>
      </c>
      <c r="AF176" s="33">
        <f t="shared" si="929"/>
        <v>0</v>
      </c>
      <c r="AG176" s="32">
        <f t="shared" si="929"/>
        <v>0</v>
      </c>
      <c r="AH176" s="32">
        <f t="shared" si="929"/>
        <v>11.963000000000001</v>
      </c>
      <c r="AI176" s="32">
        <f t="shared" ref="AI176:AL176" si="931">SUM(AI177,AI182)</f>
        <v>0</v>
      </c>
      <c r="AJ176" s="32">
        <f t="shared" si="931"/>
        <v>0</v>
      </c>
      <c r="AK176" s="32">
        <f t="shared" si="931"/>
        <v>1.88</v>
      </c>
      <c r="AL176" s="32">
        <f t="shared" si="931"/>
        <v>0</v>
      </c>
      <c r="AM176" s="33">
        <f t="shared" si="929"/>
        <v>0</v>
      </c>
      <c r="AN176" s="32">
        <f t="shared" ref="AN176:AT176" si="932">SUM(AN177,AN182)</f>
        <v>0</v>
      </c>
      <c r="AO176" s="32">
        <f t="shared" si="932"/>
        <v>0</v>
      </c>
      <c r="AP176" s="32">
        <f t="shared" si="932"/>
        <v>0</v>
      </c>
      <c r="AQ176" s="32">
        <f t="shared" si="932"/>
        <v>0</v>
      </c>
      <c r="AR176" s="32">
        <f t="shared" si="932"/>
        <v>0</v>
      </c>
      <c r="AS176" s="32">
        <f t="shared" si="932"/>
        <v>0</v>
      </c>
      <c r="AT176" s="33">
        <f t="shared" si="932"/>
        <v>0</v>
      </c>
      <c r="AU176" s="32">
        <f t="shared" ref="AU176:BA176" si="933">SUM(AU177,AU182)</f>
        <v>0</v>
      </c>
      <c r="AV176" s="32">
        <f t="shared" si="933"/>
        <v>0</v>
      </c>
      <c r="AW176" s="32">
        <f t="shared" ref="AW176" si="934">SUM(AW177,AW182)</f>
        <v>0</v>
      </c>
      <c r="AX176" s="32">
        <f t="shared" si="933"/>
        <v>0</v>
      </c>
      <c r="AY176" s="32">
        <f t="shared" si="933"/>
        <v>0</v>
      </c>
      <c r="AZ176" s="32">
        <f t="shared" si="933"/>
        <v>0</v>
      </c>
      <c r="BA176" s="33">
        <f t="shared" si="933"/>
        <v>0</v>
      </c>
      <c r="BB176" s="32">
        <f t="shared" ref="BB176:BH176" si="935">SUM(BB177,BB182)</f>
        <v>0</v>
      </c>
      <c r="BC176" s="32">
        <f t="shared" si="935"/>
        <v>0</v>
      </c>
      <c r="BD176" s="32">
        <f t="shared" si="935"/>
        <v>0</v>
      </c>
      <c r="BE176" s="32">
        <f t="shared" si="935"/>
        <v>0</v>
      </c>
      <c r="BF176" s="32">
        <f t="shared" si="935"/>
        <v>0</v>
      </c>
      <c r="BG176" s="32">
        <f t="shared" si="935"/>
        <v>0</v>
      </c>
      <c r="BH176" s="32">
        <f t="shared" si="935"/>
        <v>0</v>
      </c>
      <c r="BI176" s="32">
        <f t="shared" ref="BI176:BO176" si="936">SUM(BI177,BI182)</f>
        <v>0</v>
      </c>
      <c r="BJ176" s="32">
        <f t="shared" si="936"/>
        <v>0</v>
      </c>
      <c r="BK176" s="32">
        <f t="shared" ref="BK176" si="937">SUM(BK177,BK182)</f>
        <v>0</v>
      </c>
      <c r="BL176" s="32">
        <f t="shared" si="936"/>
        <v>0</v>
      </c>
      <c r="BM176" s="32">
        <f t="shared" si="936"/>
        <v>0</v>
      </c>
      <c r="BN176" s="32">
        <f t="shared" si="936"/>
        <v>0</v>
      </c>
      <c r="BO176" s="33">
        <f t="shared" si="936"/>
        <v>0</v>
      </c>
      <c r="BP176" s="32">
        <f t="shared" ref="BP176:BV176" si="938">SUM(BP177,BP182)</f>
        <v>0</v>
      </c>
      <c r="BQ176" s="32">
        <f t="shared" si="938"/>
        <v>0</v>
      </c>
      <c r="BR176" s="32">
        <f t="shared" si="938"/>
        <v>0</v>
      </c>
      <c r="BS176" s="32">
        <f t="shared" si="938"/>
        <v>0</v>
      </c>
      <c r="BT176" s="32">
        <f t="shared" si="938"/>
        <v>0</v>
      </c>
      <c r="BU176" s="32">
        <f t="shared" si="938"/>
        <v>0</v>
      </c>
      <c r="BV176" s="32">
        <f t="shared" si="938"/>
        <v>0</v>
      </c>
      <c r="BW176" s="32">
        <f t="shared" ref="BW176" si="939">SUM(BW177,BW182)</f>
        <v>0</v>
      </c>
      <c r="BX176" s="94">
        <f t="shared" si="736"/>
        <v>0</v>
      </c>
      <c r="BY176" s="116">
        <f t="shared" si="737"/>
        <v>-11.963000000000001</v>
      </c>
      <c r="BZ176" s="117">
        <f t="shared" si="738"/>
        <v>-1</v>
      </c>
      <c r="CA176" s="124" t="s">
        <v>461</v>
      </c>
    </row>
    <row r="177" spans="1:79">
      <c r="A177" s="20" t="s">
        <v>416</v>
      </c>
      <c r="B177" s="23" t="s">
        <v>143</v>
      </c>
      <c r="C177" s="22" t="s">
        <v>99</v>
      </c>
      <c r="D177" s="6">
        <f t="shared" ref="D177" si="940">SUM(D178:D181)</f>
        <v>25.941000000000003</v>
      </c>
      <c r="E177" s="6">
        <f t="shared" ref="E177:AM177" si="941">SUM(E178:E181)</f>
        <v>0</v>
      </c>
      <c r="F177" s="6">
        <f t="shared" si="941"/>
        <v>11.963000000000001</v>
      </c>
      <c r="G177" s="6">
        <f t="shared" si="941"/>
        <v>0</v>
      </c>
      <c r="H177" s="6">
        <f t="shared" si="941"/>
        <v>0</v>
      </c>
      <c r="I177" s="6">
        <f t="shared" si="941"/>
        <v>1.88</v>
      </c>
      <c r="J177" s="6">
        <f t="shared" si="941"/>
        <v>0</v>
      </c>
      <c r="K177" s="7">
        <f t="shared" si="941"/>
        <v>0</v>
      </c>
      <c r="L177" s="6">
        <f t="shared" si="941"/>
        <v>0</v>
      </c>
      <c r="M177" s="6">
        <f t="shared" si="941"/>
        <v>0</v>
      </c>
      <c r="N177" s="6">
        <f t="shared" si="941"/>
        <v>0</v>
      </c>
      <c r="O177" s="6">
        <f t="shared" si="941"/>
        <v>0</v>
      </c>
      <c r="P177" s="6">
        <f t="shared" si="941"/>
        <v>0</v>
      </c>
      <c r="Q177" s="6">
        <f t="shared" si="941"/>
        <v>0</v>
      </c>
      <c r="R177" s="7">
        <f t="shared" si="941"/>
        <v>0</v>
      </c>
      <c r="S177" s="6">
        <f t="shared" si="941"/>
        <v>0</v>
      </c>
      <c r="T177" s="6">
        <f t="shared" ref="T177:Y177" si="942">SUM(T178:T181)</f>
        <v>0</v>
      </c>
      <c r="U177" s="6">
        <f t="shared" si="942"/>
        <v>0</v>
      </c>
      <c r="V177" s="6">
        <f t="shared" si="942"/>
        <v>0</v>
      </c>
      <c r="W177" s="6">
        <f t="shared" si="942"/>
        <v>0</v>
      </c>
      <c r="X177" s="6">
        <f t="shared" si="942"/>
        <v>0</v>
      </c>
      <c r="Y177" s="7">
        <f t="shared" si="942"/>
        <v>0</v>
      </c>
      <c r="Z177" s="6">
        <f t="shared" si="941"/>
        <v>0</v>
      </c>
      <c r="AA177" s="6">
        <f t="shared" si="941"/>
        <v>0</v>
      </c>
      <c r="AB177" s="6">
        <f t="shared" si="941"/>
        <v>0</v>
      </c>
      <c r="AC177" s="6">
        <f t="shared" si="941"/>
        <v>0</v>
      </c>
      <c r="AD177" s="6">
        <f t="shared" si="941"/>
        <v>0</v>
      </c>
      <c r="AE177" s="6">
        <f t="shared" si="941"/>
        <v>0</v>
      </c>
      <c r="AF177" s="7">
        <f t="shared" si="941"/>
        <v>0</v>
      </c>
      <c r="AG177" s="6">
        <f t="shared" si="941"/>
        <v>0</v>
      </c>
      <c r="AH177" s="6">
        <f t="shared" si="941"/>
        <v>11.963000000000001</v>
      </c>
      <c r="AI177" s="6">
        <f t="shared" ref="AI177:AL177" si="943">SUM(AI178:AI181)</f>
        <v>0</v>
      </c>
      <c r="AJ177" s="6">
        <f t="shared" si="943"/>
        <v>0</v>
      </c>
      <c r="AK177" s="6">
        <f t="shared" si="943"/>
        <v>1.88</v>
      </c>
      <c r="AL177" s="6">
        <f t="shared" si="943"/>
        <v>0</v>
      </c>
      <c r="AM177" s="7">
        <f t="shared" si="941"/>
        <v>0</v>
      </c>
      <c r="AN177" s="6">
        <f t="shared" ref="AN177:AT177" si="944">SUM(AN178:AN181)</f>
        <v>0</v>
      </c>
      <c r="AO177" s="6">
        <f t="shared" si="944"/>
        <v>0</v>
      </c>
      <c r="AP177" s="6">
        <f t="shared" si="944"/>
        <v>0</v>
      </c>
      <c r="AQ177" s="6">
        <f t="shared" si="944"/>
        <v>0</v>
      </c>
      <c r="AR177" s="6">
        <f t="shared" si="944"/>
        <v>0</v>
      </c>
      <c r="AS177" s="6">
        <f t="shared" si="944"/>
        <v>0</v>
      </c>
      <c r="AT177" s="7">
        <f t="shared" si="944"/>
        <v>0</v>
      </c>
      <c r="AU177" s="6">
        <f t="shared" ref="AU177:BA177" si="945">SUM(AU178:AU181)</f>
        <v>0</v>
      </c>
      <c r="AV177" s="6">
        <f t="shared" si="945"/>
        <v>0</v>
      </c>
      <c r="AW177" s="6">
        <f t="shared" ref="AW177" si="946">SUM(AW178:AW181)</f>
        <v>0</v>
      </c>
      <c r="AX177" s="6">
        <f t="shared" si="945"/>
        <v>0</v>
      </c>
      <c r="AY177" s="6">
        <f t="shared" si="945"/>
        <v>0</v>
      </c>
      <c r="AZ177" s="6">
        <f t="shared" si="945"/>
        <v>0</v>
      </c>
      <c r="BA177" s="7">
        <f t="shared" si="945"/>
        <v>0</v>
      </c>
      <c r="BB177" s="6">
        <f t="shared" ref="BB177:BH177" si="947">SUM(BB178:BB181)</f>
        <v>0</v>
      </c>
      <c r="BC177" s="6">
        <f t="shared" si="947"/>
        <v>0</v>
      </c>
      <c r="BD177" s="6">
        <f t="shared" si="947"/>
        <v>0</v>
      </c>
      <c r="BE177" s="6">
        <f t="shared" si="947"/>
        <v>0</v>
      </c>
      <c r="BF177" s="6">
        <f t="shared" si="947"/>
        <v>0</v>
      </c>
      <c r="BG177" s="6">
        <f t="shared" si="947"/>
        <v>0</v>
      </c>
      <c r="BH177" s="6">
        <f t="shared" si="947"/>
        <v>0</v>
      </c>
      <c r="BI177" s="6">
        <f t="shared" ref="BI177:BO177" si="948">SUM(BI178:BI181)</f>
        <v>0</v>
      </c>
      <c r="BJ177" s="6">
        <f t="shared" si="948"/>
        <v>0</v>
      </c>
      <c r="BK177" s="6">
        <f t="shared" ref="BK177" si="949">SUM(BK178:BK181)</f>
        <v>0</v>
      </c>
      <c r="BL177" s="6">
        <f t="shared" si="948"/>
        <v>0</v>
      </c>
      <c r="BM177" s="6">
        <f t="shared" si="948"/>
        <v>0</v>
      </c>
      <c r="BN177" s="6">
        <f t="shared" si="948"/>
        <v>0</v>
      </c>
      <c r="BO177" s="7">
        <f t="shared" si="948"/>
        <v>0</v>
      </c>
      <c r="BP177" s="6">
        <f t="shared" ref="BP177:BV177" si="950">SUM(BP178:BP181)</f>
        <v>0</v>
      </c>
      <c r="BQ177" s="6">
        <f t="shared" si="950"/>
        <v>0</v>
      </c>
      <c r="BR177" s="6">
        <f t="shared" si="950"/>
        <v>0</v>
      </c>
      <c r="BS177" s="6">
        <f t="shared" si="950"/>
        <v>0</v>
      </c>
      <c r="BT177" s="6">
        <f t="shared" si="950"/>
        <v>0</v>
      </c>
      <c r="BU177" s="6">
        <f t="shared" si="950"/>
        <v>0</v>
      </c>
      <c r="BV177" s="6">
        <f t="shared" si="950"/>
        <v>0</v>
      </c>
      <c r="BW177" s="6">
        <f t="shared" ref="BW177" si="951">SUM(BW178:BW181)</f>
        <v>0</v>
      </c>
      <c r="BX177" s="90">
        <f t="shared" si="736"/>
        <v>0</v>
      </c>
      <c r="BY177" s="103">
        <f t="shared" si="737"/>
        <v>-11.963000000000001</v>
      </c>
      <c r="BZ177" s="104">
        <f t="shared" si="738"/>
        <v>-1</v>
      </c>
      <c r="CA177" s="122" t="s">
        <v>461</v>
      </c>
    </row>
    <row r="178" spans="1:79" s="130" customFormat="1" ht="63.75">
      <c r="A178" s="14" t="s">
        <v>417</v>
      </c>
      <c r="B178" s="44" t="s">
        <v>513</v>
      </c>
      <c r="C178" s="46" t="s">
        <v>221</v>
      </c>
      <c r="D178" s="46">
        <v>5.8780000000000001</v>
      </c>
      <c r="E178" s="67">
        <f t="shared" ref="E178:E181" si="952">SUM(L178,S178,Z178,AG178)</f>
        <v>0</v>
      </c>
      <c r="F178" s="67">
        <f t="shared" ref="F178:F181" si="953">SUM(M178,T178,AA178,AH178)</f>
        <v>0</v>
      </c>
      <c r="G178" s="67">
        <f t="shared" ref="G178:G181" si="954">SUM(N178,U178,AB178,AI178)</f>
        <v>0</v>
      </c>
      <c r="H178" s="67">
        <f t="shared" ref="H178:H181" si="955">SUM(O178,V178,AC178,AJ178)</f>
        <v>0</v>
      </c>
      <c r="I178" s="67">
        <f t="shared" ref="I178:I181" si="956">SUM(P178,W178,AD178,AK178)</f>
        <v>0</v>
      </c>
      <c r="J178" s="67">
        <f t="shared" ref="J178:J181" si="957">SUM(Q178,X178,AE178,AL178)</f>
        <v>0</v>
      </c>
      <c r="K178" s="68">
        <f t="shared" ref="K178:K181" si="958">SUM(R178,Y178,AF178,AM178)</f>
        <v>0</v>
      </c>
      <c r="L178" s="17">
        <v>0</v>
      </c>
      <c r="M178" s="17">
        <v>0</v>
      </c>
      <c r="N178" s="17">
        <v>0</v>
      </c>
      <c r="O178" s="17">
        <v>0</v>
      </c>
      <c r="P178" s="17">
        <v>0</v>
      </c>
      <c r="Q178" s="17">
        <v>0</v>
      </c>
      <c r="R178" s="48">
        <v>0</v>
      </c>
      <c r="S178" s="17">
        <v>0</v>
      </c>
      <c r="T178" s="46">
        <v>0</v>
      </c>
      <c r="U178" s="17">
        <v>0</v>
      </c>
      <c r="V178" s="17">
        <v>0</v>
      </c>
      <c r="W178" s="17">
        <v>0</v>
      </c>
      <c r="X178" s="17">
        <v>0</v>
      </c>
      <c r="Y178" s="48">
        <v>0</v>
      </c>
      <c r="Z178" s="17">
        <v>0</v>
      </c>
      <c r="AA178" s="46">
        <v>0</v>
      </c>
      <c r="AB178" s="17">
        <v>0</v>
      </c>
      <c r="AC178" s="17">
        <v>0</v>
      </c>
      <c r="AD178" s="17">
        <v>0</v>
      </c>
      <c r="AE178" s="17">
        <v>0</v>
      </c>
      <c r="AF178" s="48">
        <v>0</v>
      </c>
      <c r="AG178" s="17">
        <v>0</v>
      </c>
      <c r="AH178" s="46">
        <v>0</v>
      </c>
      <c r="AI178" s="17">
        <v>0</v>
      </c>
      <c r="AJ178" s="17">
        <v>0</v>
      </c>
      <c r="AK178" s="17">
        <v>0</v>
      </c>
      <c r="AL178" s="17">
        <v>0</v>
      </c>
      <c r="AM178" s="48">
        <v>0</v>
      </c>
      <c r="AN178" s="67">
        <f t="shared" si="728"/>
        <v>0</v>
      </c>
      <c r="AO178" s="67">
        <f t="shared" si="729"/>
        <v>0</v>
      </c>
      <c r="AP178" s="67">
        <f t="shared" si="730"/>
        <v>0</v>
      </c>
      <c r="AQ178" s="67">
        <f t="shared" si="731"/>
        <v>0</v>
      </c>
      <c r="AR178" s="67">
        <f t="shared" si="732"/>
        <v>0</v>
      </c>
      <c r="AS178" s="67">
        <f t="shared" si="733"/>
        <v>0</v>
      </c>
      <c r="AT178" s="68">
        <f t="shared" si="734"/>
        <v>0</v>
      </c>
      <c r="AU178" s="17">
        <v>0</v>
      </c>
      <c r="AV178" s="17">
        <v>0</v>
      </c>
      <c r="AW178" s="17">
        <v>0</v>
      </c>
      <c r="AX178" s="17">
        <v>0</v>
      </c>
      <c r="AY178" s="17">
        <v>0</v>
      </c>
      <c r="AZ178" s="17">
        <v>0</v>
      </c>
      <c r="BA178" s="48">
        <v>0</v>
      </c>
      <c r="BB178" s="17">
        <v>0</v>
      </c>
      <c r="BC178" s="17">
        <v>0</v>
      </c>
      <c r="BD178" s="17">
        <v>0</v>
      </c>
      <c r="BE178" s="17">
        <v>0</v>
      </c>
      <c r="BF178" s="17">
        <v>0</v>
      </c>
      <c r="BG178" s="17">
        <v>0</v>
      </c>
      <c r="BH178" s="17">
        <v>0</v>
      </c>
      <c r="BI178" s="17">
        <v>0</v>
      </c>
      <c r="BJ178" s="17">
        <v>0</v>
      </c>
      <c r="BK178" s="17">
        <v>0</v>
      </c>
      <c r="BL178" s="17">
        <v>0</v>
      </c>
      <c r="BM178" s="17">
        <v>0</v>
      </c>
      <c r="BN178" s="17">
        <v>0</v>
      </c>
      <c r="BO178" s="48">
        <v>0</v>
      </c>
      <c r="BP178" s="17">
        <v>0</v>
      </c>
      <c r="BQ178" s="17">
        <v>0</v>
      </c>
      <c r="BR178" s="17">
        <v>0</v>
      </c>
      <c r="BS178" s="17">
        <v>0</v>
      </c>
      <c r="BT178" s="17">
        <v>0</v>
      </c>
      <c r="BU178" s="17">
        <v>0</v>
      </c>
      <c r="BV178" s="17">
        <v>0</v>
      </c>
      <c r="BW178" s="69">
        <f t="shared" si="735"/>
        <v>0</v>
      </c>
      <c r="BX178" s="70">
        <f t="shared" si="736"/>
        <v>0</v>
      </c>
      <c r="BY178" s="69">
        <f t="shared" si="737"/>
        <v>0</v>
      </c>
      <c r="BZ178" s="70">
        <f t="shared" si="738"/>
        <v>0</v>
      </c>
      <c r="CA178" s="127" t="s">
        <v>522</v>
      </c>
    </row>
    <row r="179" spans="1:79" s="130" customFormat="1" ht="47.25">
      <c r="A179" s="14" t="s">
        <v>418</v>
      </c>
      <c r="B179" s="44" t="s">
        <v>222</v>
      </c>
      <c r="C179" s="45" t="s">
        <v>223</v>
      </c>
      <c r="D179" s="45">
        <v>5.8</v>
      </c>
      <c r="E179" s="67">
        <f t="shared" si="952"/>
        <v>0</v>
      </c>
      <c r="F179" s="183">
        <f t="shared" si="953"/>
        <v>5.8</v>
      </c>
      <c r="G179" s="67">
        <f t="shared" si="954"/>
        <v>0</v>
      </c>
      <c r="H179" s="67">
        <f t="shared" si="955"/>
        <v>0</v>
      </c>
      <c r="I179" s="183">
        <f t="shared" si="956"/>
        <v>0.94</v>
      </c>
      <c r="J179" s="67">
        <f t="shared" si="957"/>
        <v>0</v>
      </c>
      <c r="K179" s="68">
        <f t="shared" si="958"/>
        <v>0</v>
      </c>
      <c r="L179" s="17">
        <v>0</v>
      </c>
      <c r="M179" s="17">
        <v>0</v>
      </c>
      <c r="N179" s="17">
        <v>0</v>
      </c>
      <c r="O179" s="17">
        <v>0</v>
      </c>
      <c r="P179" s="17">
        <v>0</v>
      </c>
      <c r="Q179" s="17">
        <v>0</v>
      </c>
      <c r="R179" s="48">
        <v>0</v>
      </c>
      <c r="S179" s="17">
        <v>0</v>
      </c>
      <c r="T179" s="46">
        <v>0</v>
      </c>
      <c r="U179" s="17">
        <v>0</v>
      </c>
      <c r="V179" s="17">
        <v>0</v>
      </c>
      <c r="W179" s="17">
        <v>0</v>
      </c>
      <c r="X179" s="17">
        <v>0</v>
      </c>
      <c r="Y179" s="48">
        <v>0</v>
      </c>
      <c r="Z179" s="17">
        <v>0</v>
      </c>
      <c r="AA179" s="46">
        <v>0</v>
      </c>
      <c r="AB179" s="17">
        <v>0</v>
      </c>
      <c r="AC179" s="17">
        <v>0</v>
      </c>
      <c r="AD179" s="17">
        <v>0</v>
      </c>
      <c r="AE179" s="17">
        <v>0</v>
      </c>
      <c r="AF179" s="48">
        <v>0</v>
      </c>
      <c r="AG179" s="17">
        <v>0</v>
      </c>
      <c r="AH179" s="183">
        <v>5.8</v>
      </c>
      <c r="AI179" s="17">
        <v>0</v>
      </c>
      <c r="AJ179" s="17">
        <v>0</v>
      </c>
      <c r="AK179" s="183">
        <v>0.94</v>
      </c>
      <c r="AL179" s="17">
        <v>0</v>
      </c>
      <c r="AM179" s="48">
        <v>0</v>
      </c>
      <c r="AN179" s="67">
        <f t="shared" si="728"/>
        <v>0</v>
      </c>
      <c r="AO179" s="67">
        <f t="shared" si="729"/>
        <v>0</v>
      </c>
      <c r="AP179" s="67">
        <f t="shared" si="730"/>
        <v>0</v>
      </c>
      <c r="AQ179" s="67">
        <f t="shared" si="731"/>
        <v>0</v>
      </c>
      <c r="AR179" s="67">
        <f t="shared" si="732"/>
        <v>0</v>
      </c>
      <c r="AS179" s="67">
        <f t="shared" si="733"/>
        <v>0</v>
      </c>
      <c r="AT179" s="68">
        <f t="shared" si="734"/>
        <v>0</v>
      </c>
      <c r="AU179" s="17">
        <v>0</v>
      </c>
      <c r="AV179" s="17">
        <v>0</v>
      </c>
      <c r="AW179" s="17">
        <v>0</v>
      </c>
      <c r="AX179" s="17">
        <v>0</v>
      </c>
      <c r="AY179" s="17">
        <v>0</v>
      </c>
      <c r="AZ179" s="17">
        <v>0</v>
      </c>
      <c r="BA179" s="48">
        <v>0</v>
      </c>
      <c r="BB179" s="17">
        <v>0</v>
      </c>
      <c r="BC179" s="17">
        <v>0</v>
      </c>
      <c r="BD179" s="17">
        <v>0</v>
      </c>
      <c r="BE179" s="17">
        <v>0</v>
      </c>
      <c r="BF179" s="17">
        <v>0</v>
      </c>
      <c r="BG179" s="17">
        <v>0</v>
      </c>
      <c r="BH179" s="17">
        <v>0</v>
      </c>
      <c r="BI179" s="17">
        <v>0</v>
      </c>
      <c r="BJ179" s="17">
        <v>0</v>
      </c>
      <c r="BK179" s="17">
        <v>0</v>
      </c>
      <c r="BL179" s="17">
        <v>0</v>
      </c>
      <c r="BM179" s="17">
        <v>0</v>
      </c>
      <c r="BN179" s="17">
        <v>0</v>
      </c>
      <c r="BO179" s="48">
        <v>0</v>
      </c>
      <c r="BP179" s="17">
        <v>0</v>
      </c>
      <c r="BQ179" s="17">
        <v>0</v>
      </c>
      <c r="BR179" s="17">
        <v>0</v>
      </c>
      <c r="BS179" s="17">
        <v>0</v>
      </c>
      <c r="BT179" s="17">
        <v>0</v>
      </c>
      <c r="BU179" s="17">
        <v>0</v>
      </c>
      <c r="BV179" s="17">
        <v>0</v>
      </c>
      <c r="BW179" s="69">
        <f t="shared" si="735"/>
        <v>0</v>
      </c>
      <c r="BX179" s="70">
        <f t="shared" si="736"/>
        <v>0</v>
      </c>
      <c r="BY179" s="69">
        <f t="shared" si="737"/>
        <v>-5.8</v>
      </c>
      <c r="BZ179" s="70">
        <f t="shared" si="738"/>
        <v>-1</v>
      </c>
      <c r="CA179" s="119" t="s">
        <v>518</v>
      </c>
    </row>
    <row r="180" spans="1:79" s="130" customFormat="1" ht="31.5">
      <c r="A180" s="14" t="s">
        <v>419</v>
      </c>
      <c r="B180" s="44" t="s">
        <v>224</v>
      </c>
      <c r="C180" s="45" t="s">
        <v>225</v>
      </c>
      <c r="D180" s="45">
        <v>8.4879999999999995</v>
      </c>
      <c r="E180" s="67">
        <f t="shared" si="952"/>
        <v>0</v>
      </c>
      <c r="F180" s="183">
        <f t="shared" si="953"/>
        <v>0.38800000000000001</v>
      </c>
      <c r="G180" s="67">
        <f t="shared" si="954"/>
        <v>0</v>
      </c>
      <c r="H180" s="67">
        <f t="shared" si="955"/>
        <v>0</v>
      </c>
      <c r="I180" s="67">
        <f t="shared" si="956"/>
        <v>0</v>
      </c>
      <c r="J180" s="67">
        <f t="shared" si="957"/>
        <v>0</v>
      </c>
      <c r="K180" s="68">
        <f t="shared" si="958"/>
        <v>0</v>
      </c>
      <c r="L180" s="17">
        <v>0</v>
      </c>
      <c r="M180" s="17">
        <v>0</v>
      </c>
      <c r="N180" s="17">
        <v>0</v>
      </c>
      <c r="O180" s="17">
        <v>0</v>
      </c>
      <c r="P180" s="17">
        <v>0</v>
      </c>
      <c r="Q180" s="17">
        <v>0</v>
      </c>
      <c r="R180" s="48">
        <v>0</v>
      </c>
      <c r="S180" s="17">
        <v>0</v>
      </c>
      <c r="T180" s="46">
        <v>0</v>
      </c>
      <c r="U180" s="17">
        <v>0</v>
      </c>
      <c r="V180" s="17">
        <v>0</v>
      </c>
      <c r="W180" s="17">
        <v>0</v>
      </c>
      <c r="X180" s="17">
        <v>0</v>
      </c>
      <c r="Y180" s="48">
        <v>0</v>
      </c>
      <c r="Z180" s="17">
        <v>0</v>
      </c>
      <c r="AA180" s="46">
        <v>0</v>
      </c>
      <c r="AB180" s="17">
        <v>0</v>
      </c>
      <c r="AC180" s="17">
        <v>0</v>
      </c>
      <c r="AD180" s="17">
        <v>0</v>
      </c>
      <c r="AE180" s="17">
        <v>0</v>
      </c>
      <c r="AF180" s="48">
        <v>0</v>
      </c>
      <c r="AG180" s="17">
        <v>0</v>
      </c>
      <c r="AH180" s="183">
        <v>0.38800000000000001</v>
      </c>
      <c r="AI180" s="17">
        <v>0</v>
      </c>
      <c r="AJ180" s="17">
        <v>0</v>
      </c>
      <c r="AK180" s="17">
        <v>0</v>
      </c>
      <c r="AL180" s="17">
        <v>0</v>
      </c>
      <c r="AM180" s="48">
        <v>0</v>
      </c>
      <c r="AN180" s="67">
        <f t="shared" si="728"/>
        <v>0</v>
      </c>
      <c r="AO180" s="67">
        <f t="shared" si="729"/>
        <v>0</v>
      </c>
      <c r="AP180" s="67">
        <f t="shared" si="730"/>
        <v>0</v>
      </c>
      <c r="AQ180" s="67">
        <f t="shared" si="731"/>
        <v>0</v>
      </c>
      <c r="AR180" s="67">
        <f t="shared" si="732"/>
        <v>0</v>
      </c>
      <c r="AS180" s="67">
        <f t="shared" si="733"/>
        <v>0</v>
      </c>
      <c r="AT180" s="68">
        <f t="shared" si="734"/>
        <v>0</v>
      </c>
      <c r="AU180" s="17">
        <v>0</v>
      </c>
      <c r="AV180" s="17">
        <v>0</v>
      </c>
      <c r="AW180" s="17">
        <v>0</v>
      </c>
      <c r="AX180" s="17">
        <v>0</v>
      </c>
      <c r="AY180" s="17">
        <v>0</v>
      </c>
      <c r="AZ180" s="17">
        <v>0</v>
      </c>
      <c r="BA180" s="48">
        <v>0</v>
      </c>
      <c r="BB180" s="17">
        <v>0</v>
      </c>
      <c r="BC180" s="17">
        <v>0</v>
      </c>
      <c r="BD180" s="17">
        <v>0</v>
      </c>
      <c r="BE180" s="17">
        <v>0</v>
      </c>
      <c r="BF180" s="17">
        <v>0</v>
      </c>
      <c r="BG180" s="17">
        <v>0</v>
      </c>
      <c r="BH180" s="17">
        <v>0</v>
      </c>
      <c r="BI180" s="17">
        <v>0</v>
      </c>
      <c r="BJ180" s="17">
        <v>0</v>
      </c>
      <c r="BK180" s="17">
        <v>0</v>
      </c>
      <c r="BL180" s="17">
        <v>0</v>
      </c>
      <c r="BM180" s="17">
        <v>0</v>
      </c>
      <c r="BN180" s="17">
        <v>0</v>
      </c>
      <c r="BO180" s="48">
        <v>0</v>
      </c>
      <c r="BP180" s="17">
        <v>0</v>
      </c>
      <c r="BQ180" s="17">
        <v>0</v>
      </c>
      <c r="BR180" s="17">
        <v>0</v>
      </c>
      <c r="BS180" s="17">
        <v>0</v>
      </c>
      <c r="BT180" s="17">
        <v>0</v>
      </c>
      <c r="BU180" s="17">
        <v>0</v>
      </c>
      <c r="BV180" s="17">
        <v>0</v>
      </c>
      <c r="BW180" s="69">
        <f t="shared" si="735"/>
        <v>0</v>
      </c>
      <c r="BX180" s="70">
        <f t="shared" si="736"/>
        <v>0</v>
      </c>
      <c r="BY180" s="69">
        <f t="shared" si="737"/>
        <v>-0.38800000000000001</v>
      </c>
      <c r="BZ180" s="70">
        <f t="shared" si="738"/>
        <v>-1</v>
      </c>
      <c r="CA180" s="119" t="s">
        <v>518</v>
      </c>
    </row>
    <row r="181" spans="1:79" s="130" customFormat="1" ht="47.25" customHeight="1">
      <c r="A181" s="14" t="s">
        <v>420</v>
      </c>
      <c r="B181" s="44" t="s">
        <v>421</v>
      </c>
      <c r="C181" s="45" t="s">
        <v>422</v>
      </c>
      <c r="D181" s="45">
        <v>5.7750000000000004</v>
      </c>
      <c r="E181" s="67">
        <f t="shared" si="952"/>
        <v>0</v>
      </c>
      <c r="F181" s="183">
        <f t="shared" si="953"/>
        <v>5.7750000000000004</v>
      </c>
      <c r="G181" s="67">
        <f t="shared" si="954"/>
        <v>0</v>
      </c>
      <c r="H181" s="67">
        <f t="shared" si="955"/>
        <v>0</v>
      </c>
      <c r="I181" s="183">
        <f t="shared" si="956"/>
        <v>0.94</v>
      </c>
      <c r="J181" s="67">
        <f t="shared" si="957"/>
        <v>0</v>
      </c>
      <c r="K181" s="68">
        <f t="shared" si="958"/>
        <v>0</v>
      </c>
      <c r="L181" s="17">
        <v>0</v>
      </c>
      <c r="M181" s="17">
        <v>0</v>
      </c>
      <c r="N181" s="17">
        <v>0</v>
      </c>
      <c r="O181" s="17">
        <v>0</v>
      </c>
      <c r="P181" s="17">
        <v>0</v>
      </c>
      <c r="Q181" s="17">
        <v>0</v>
      </c>
      <c r="R181" s="48">
        <v>0</v>
      </c>
      <c r="S181" s="17">
        <v>0</v>
      </c>
      <c r="T181" s="17">
        <v>0</v>
      </c>
      <c r="U181" s="17">
        <v>0</v>
      </c>
      <c r="V181" s="17">
        <v>0</v>
      </c>
      <c r="W181" s="17">
        <v>0</v>
      </c>
      <c r="X181" s="17">
        <v>0</v>
      </c>
      <c r="Y181" s="48">
        <v>0</v>
      </c>
      <c r="Z181" s="17">
        <v>0</v>
      </c>
      <c r="AA181" s="17">
        <v>0</v>
      </c>
      <c r="AB181" s="17" t="s">
        <v>100</v>
      </c>
      <c r="AC181" s="17">
        <v>0</v>
      </c>
      <c r="AD181" s="17">
        <v>0</v>
      </c>
      <c r="AE181" s="17">
        <v>0</v>
      </c>
      <c r="AF181" s="48">
        <v>0</v>
      </c>
      <c r="AG181" s="17">
        <v>0</v>
      </c>
      <c r="AH181" s="183">
        <v>5.7750000000000004</v>
      </c>
      <c r="AI181" s="17">
        <v>0</v>
      </c>
      <c r="AJ181" s="17">
        <v>0</v>
      </c>
      <c r="AK181" s="183">
        <v>0.94</v>
      </c>
      <c r="AL181" s="17">
        <v>0</v>
      </c>
      <c r="AM181" s="48">
        <v>0</v>
      </c>
      <c r="AN181" s="67">
        <f t="shared" si="728"/>
        <v>0</v>
      </c>
      <c r="AO181" s="67">
        <f t="shared" si="729"/>
        <v>0</v>
      </c>
      <c r="AP181" s="67">
        <f t="shared" si="730"/>
        <v>0</v>
      </c>
      <c r="AQ181" s="67">
        <f t="shared" si="731"/>
        <v>0</v>
      </c>
      <c r="AR181" s="67">
        <f t="shared" si="732"/>
        <v>0</v>
      </c>
      <c r="AS181" s="67">
        <f t="shared" si="733"/>
        <v>0</v>
      </c>
      <c r="AT181" s="68">
        <f t="shared" si="734"/>
        <v>0</v>
      </c>
      <c r="AU181" s="17">
        <v>0</v>
      </c>
      <c r="AV181" s="17">
        <v>0</v>
      </c>
      <c r="AW181" s="17">
        <v>0</v>
      </c>
      <c r="AX181" s="17">
        <v>0</v>
      </c>
      <c r="AY181" s="17">
        <v>0</v>
      </c>
      <c r="AZ181" s="17">
        <v>0</v>
      </c>
      <c r="BA181" s="48">
        <v>0</v>
      </c>
      <c r="BB181" s="17">
        <v>0</v>
      </c>
      <c r="BC181" s="17">
        <v>0</v>
      </c>
      <c r="BD181" s="17">
        <v>0</v>
      </c>
      <c r="BE181" s="17">
        <v>0</v>
      </c>
      <c r="BF181" s="17">
        <v>0</v>
      </c>
      <c r="BG181" s="17">
        <v>0</v>
      </c>
      <c r="BH181" s="17">
        <v>0</v>
      </c>
      <c r="BI181" s="17">
        <v>0</v>
      </c>
      <c r="BJ181" s="17">
        <v>0</v>
      </c>
      <c r="BK181" s="17">
        <v>0</v>
      </c>
      <c r="BL181" s="17">
        <v>0</v>
      </c>
      <c r="BM181" s="17">
        <v>0</v>
      </c>
      <c r="BN181" s="17">
        <v>0</v>
      </c>
      <c r="BO181" s="48">
        <v>0</v>
      </c>
      <c r="BP181" s="17">
        <v>0</v>
      </c>
      <c r="BQ181" s="17">
        <v>0</v>
      </c>
      <c r="BR181" s="17">
        <v>0</v>
      </c>
      <c r="BS181" s="17">
        <v>0</v>
      </c>
      <c r="BT181" s="17">
        <v>0</v>
      </c>
      <c r="BU181" s="17">
        <v>0</v>
      </c>
      <c r="BV181" s="17">
        <v>0</v>
      </c>
      <c r="BW181" s="69">
        <f t="shared" si="735"/>
        <v>0</v>
      </c>
      <c r="BX181" s="70">
        <f t="shared" si="736"/>
        <v>0</v>
      </c>
      <c r="BY181" s="69">
        <f t="shared" si="737"/>
        <v>-5.7750000000000004</v>
      </c>
      <c r="BZ181" s="70">
        <f t="shared" si="738"/>
        <v>-1</v>
      </c>
      <c r="CA181" s="119" t="s">
        <v>518</v>
      </c>
    </row>
    <row r="182" spans="1:79">
      <c r="A182" s="55" t="s">
        <v>423</v>
      </c>
      <c r="B182" s="12" t="s">
        <v>105</v>
      </c>
      <c r="C182" s="3" t="s">
        <v>99</v>
      </c>
      <c r="D182" s="4">
        <f t="shared" ref="D182:AM182" si="959">SUM(D183)</f>
        <v>6.3920000000000003</v>
      </c>
      <c r="E182" s="4">
        <f t="shared" si="959"/>
        <v>0</v>
      </c>
      <c r="F182" s="4">
        <f t="shared" si="959"/>
        <v>0</v>
      </c>
      <c r="G182" s="4">
        <f t="shared" si="959"/>
        <v>0</v>
      </c>
      <c r="H182" s="4">
        <f t="shared" si="959"/>
        <v>0</v>
      </c>
      <c r="I182" s="4">
        <f t="shared" si="959"/>
        <v>0</v>
      </c>
      <c r="J182" s="4">
        <f t="shared" si="959"/>
        <v>0</v>
      </c>
      <c r="K182" s="5">
        <f t="shared" si="959"/>
        <v>0</v>
      </c>
      <c r="L182" s="4">
        <f t="shared" si="959"/>
        <v>0</v>
      </c>
      <c r="M182" s="4">
        <f t="shared" si="959"/>
        <v>0</v>
      </c>
      <c r="N182" s="4">
        <f t="shared" si="959"/>
        <v>0</v>
      </c>
      <c r="O182" s="4">
        <f t="shared" si="959"/>
        <v>0</v>
      </c>
      <c r="P182" s="4">
        <f t="shared" si="959"/>
        <v>0</v>
      </c>
      <c r="Q182" s="4">
        <f t="shared" si="959"/>
        <v>0</v>
      </c>
      <c r="R182" s="5">
        <f t="shared" si="959"/>
        <v>0</v>
      </c>
      <c r="S182" s="4">
        <f t="shared" si="959"/>
        <v>0</v>
      </c>
      <c r="T182" s="4">
        <f t="shared" ref="T182:Y182" si="960">SUM(T183)</f>
        <v>0</v>
      </c>
      <c r="U182" s="4">
        <f t="shared" si="960"/>
        <v>0</v>
      </c>
      <c r="V182" s="4">
        <f t="shared" si="960"/>
        <v>0</v>
      </c>
      <c r="W182" s="4">
        <f t="shared" si="960"/>
        <v>0</v>
      </c>
      <c r="X182" s="4">
        <f t="shared" si="960"/>
        <v>0</v>
      </c>
      <c r="Y182" s="4">
        <f t="shared" si="960"/>
        <v>0</v>
      </c>
      <c r="Z182" s="4">
        <f t="shared" si="959"/>
        <v>0</v>
      </c>
      <c r="AA182" s="4">
        <f t="shared" ref="AA182:AE182" si="961">SUM(AA183)</f>
        <v>0</v>
      </c>
      <c r="AB182" s="4">
        <f t="shared" si="961"/>
        <v>0</v>
      </c>
      <c r="AC182" s="4">
        <f t="shared" si="961"/>
        <v>0</v>
      </c>
      <c r="AD182" s="4">
        <f t="shared" si="961"/>
        <v>0</v>
      </c>
      <c r="AE182" s="4">
        <f t="shared" si="961"/>
        <v>0</v>
      </c>
      <c r="AF182" s="5">
        <f t="shared" si="959"/>
        <v>0</v>
      </c>
      <c r="AG182" s="4">
        <f t="shared" si="959"/>
        <v>0</v>
      </c>
      <c r="AH182" s="4">
        <f t="shared" ref="AH182:AL182" si="962">SUM(AH183)</f>
        <v>0</v>
      </c>
      <c r="AI182" s="4">
        <f t="shared" si="962"/>
        <v>0</v>
      </c>
      <c r="AJ182" s="4">
        <f t="shared" si="962"/>
        <v>0</v>
      </c>
      <c r="AK182" s="4">
        <f t="shared" si="962"/>
        <v>0</v>
      </c>
      <c r="AL182" s="4">
        <f t="shared" si="962"/>
        <v>0</v>
      </c>
      <c r="AM182" s="5">
        <f t="shared" si="959"/>
        <v>0</v>
      </c>
      <c r="AN182" s="4">
        <f t="shared" ref="AN182:AT182" si="963">SUM(AN183)</f>
        <v>0</v>
      </c>
      <c r="AO182" s="4">
        <f t="shared" si="963"/>
        <v>0</v>
      </c>
      <c r="AP182" s="4">
        <f t="shared" si="963"/>
        <v>0</v>
      </c>
      <c r="AQ182" s="4">
        <f t="shared" si="963"/>
        <v>0</v>
      </c>
      <c r="AR182" s="4">
        <f t="shared" si="963"/>
        <v>0</v>
      </c>
      <c r="AS182" s="4">
        <f t="shared" si="963"/>
        <v>0</v>
      </c>
      <c r="AT182" s="5">
        <f t="shared" si="963"/>
        <v>0</v>
      </c>
      <c r="AU182" s="4">
        <f t="shared" ref="AU182:BC182" si="964">SUM(AU183)</f>
        <v>0</v>
      </c>
      <c r="AV182" s="4">
        <f t="shared" si="964"/>
        <v>0</v>
      </c>
      <c r="AW182" s="4">
        <f t="shared" si="964"/>
        <v>0</v>
      </c>
      <c r="AX182" s="4">
        <f t="shared" si="964"/>
        <v>0</v>
      </c>
      <c r="AY182" s="4">
        <f t="shared" si="964"/>
        <v>0</v>
      </c>
      <c r="AZ182" s="4">
        <f t="shared" si="964"/>
        <v>0</v>
      </c>
      <c r="BA182" s="5">
        <f t="shared" si="964"/>
        <v>0</v>
      </c>
      <c r="BB182" s="4">
        <f t="shared" ref="BB182:BG182" si="965">SUM(BB183)</f>
        <v>0</v>
      </c>
      <c r="BC182" s="4">
        <f t="shared" si="964"/>
        <v>0</v>
      </c>
      <c r="BD182" s="4">
        <f t="shared" si="965"/>
        <v>0</v>
      </c>
      <c r="BE182" s="4">
        <f t="shared" si="965"/>
        <v>0</v>
      </c>
      <c r="BF182" s="4">
        <f t="shared" si="965"/>
        <v>0</v>
      </c>
      <c r="BG182" s="4">
        <f t="shared" si="965"/>
        <v>0</v>
      </c>
      <c r="BH182" s="4">
        <f t="shared" ref="BH182:BO182" si="966">SUM(BH183)</f>
        <v>0</v>
      </c>
      <c r="BI182" s="4">
        <f t="shared" si="966"/>
        <v>0</v>
      </c>
      <c r="BJ182" s="4">
        <f t="shared" si="966"/>
        <v>0</v>
      </c>
      <c r="BK182" s="4">
        <f t="shared" si="966"/>
        <v>0</v>
      </c>
      <c r="BL182" s="4">
        <f t="shared" si="966"/>
        <v>0</v>
      </c>
      <c r="BM182" s="4">
        <f t="shared" si="966"/>
        <v>0</v>
      </c>
      <c r="BN182" s="4">
        <f t="shared" si="966"/>
        <v>0</v>
      </c>
      <c r="BO182" s="5">
        <f t="shared" si="966"/>
        <v>0</v>
      </c>
      <c r="BP182" s="4">
        <f t="shared" ref="BP182:BW182" si="967">SUM(BP183)</f>
        <v>0</v>
      </c>
      <c r="BQ182" s="4">
        <f t="shared" si="967"/>
        <v>0</v>
      </c>
      <c r="BR182" s="4">
        <f t="shared" si="967"/>
        <v>0</v>
      </c>
      <c r="BS182" s="4">
        <f t="shared" si="967"/>
        <v>0</v>
      </c>
      <c r="BT182" s="4">
        <f t="shared" si="967"/>
        <v>0</v>
      </c>
      <c r="BU182" s="4">
        <f t="shared" si="967"/>
        <v>0</v>
      </c>
      <c r="BV182" s="4">
        <f t="shared" si="967"/>
        <v>0</v>
      </c>
      <c r="BW182" s="4">
        <f t="shared" si="967"/>
        <v>0</v>
      </c>
      <c r="BX182" s="89">
        <f t="shared" si="736"/>
        <v>0</v>
      </c>
      <c r="BY182" s="99">
        <f t="shared" si="737"/>
        <v>0</v>
      </c>
      <c r="BZ182" s="100">
        <f t="shared" si="738"/>
        <v>0</v>
      </c>
      <c r="CA182" s="129" t="s">
        <v>461</v>
      </c>
    </row>
    <row r="183" spans="1:79" s="133" customFormat="1" ht="96" customHeight="1">
      <c r="A183" s="14" t="s">
        <v>424</v>
      </c>
      <c r="B183" s="44" t="s">
        <v>425</v>
      </c>
      <c r="C183" s="16" t="s">
        <v>426</v>
      </c>
      <c r="D183" s="16">
        <v>6.3920000000000003</v>
      </c>
      <c r="E183" s="131">
        <f t="shared" ref="E183" si="968">SUM(L183,S183,Z183,AG183)</f>
        <v>0</v>
      </c>
      <c r="F183" s="131">
        <f t="shared" ref="F183" si="969">SUM(M183,T183,AA183,AH183)</f>
        <v>0</v>
      </c>
      <c r="G183" s="131">
        <f t="shared" ref="G183" si="970">SUM(N183,U183,AB183,AI183)</f>
        <v>0</v>
      </c>
      <c r="H183" s="131">
        <f t="shared" ref="H183" si="971">SUM(O183,V183,AC183,AJ183)</f>
        <v>0</v>
      </c>
      <c r="I183" s="131">
        <f t="shared" ref="I183" si="972">SUM(P183,W183,AD183,AK183)</f>
        <v>0</v>
      </c>
      <c r="J183" s="131">
        <f t="shared" ref="J183" si="973">SUM(Q183,X183,AE183,AL183)</f>
        <v>0</v>
      </c>
      <c r="K183" s="132">
        <f t="shared" ref="K183" si="974">SUM(R183,Y183,AF183,AM183)</f>
        <v>0</v>
      </c>
      <c r="L183" s="46">
        <v>0</v>
      </c>
      <c r="M183" s="46">
        <v>0</v>
      </c>
      <c r="N183" s="46">
        <v>0</v>
      </c>
      <c r="O183" s="46">
        <v>0</v>
      </c>
      <c r="P183" s="46">
        <v>0</v>
      </c>
      <c r="Q183" s="46">
        <v>0</v>
      </c>
      <c r="R183" s="47">
        <v>0</v>
      </c>
      <c r="S183" s="46">
        <v>0</v>
      </c>
      <c r="T183" s="46">
        <v>0</v>
      </c>
      <c r="U183" s="46">
        <v>0</v>
      </c>
      <c r="V183" s="46">
        <v>0</v>
      </c>
      <c r="W183" s="46">
        <v>0</v>
      </c>
      <c r="X183" s="46">
        <v>0</v>
      </c>
      <c r="Y183" s="47">
        <v>0</v>
      </c>
      <c r="Z183" s="46">
        <v>0</v>
      </c>
      <c r="AA183" s="46">
        <v>0</v>
      </c>
      <c r="AB183" s="46">
        <v>0</v>
      </c>
      <c r="AC183" s="46">
        <v>0</v>
      </c>
      <c r="AD183" s="46">
        <v>0</v>
      </c>
      <c r="AE183" s="46">
        <v>0</v>
      </c>
      <c r="AF183" s="47">
        <v>0</v>
      </c>
      <c r="AG183" s="46">
        <v>0</v>
      </c>
      <c r="AH183" s="46">
        <v>0</v>
      </c>
      <c r="AI183" s="46">
        <v>0</v>
      </c>
      <c r="AJ183" s="46">
        <v>0</v>
      </c>
      <c r="AK183" s="46">
        <v>0</v>
      </c>
      <c r="AL183" s="46">
        <v>0</v>
      </c>
      <c r="AM183" s="47">
        <v>0</v>
      </c>
      <c r="AN183" s="131">
        <f t="shared" si="728"/>
        <v>0</v>
      </c>
      <c r="AO183" s="131">
        <f t="shared" si="729"/>
        <v>0</v>
      </c>
      <c r="AP183" s="131">
        <f t="shared" si="730"/>
        <v>0</v>
      </c>
      <c r="AQ183" s="131">
        <f t="shared" si="731"/>
        <v>0</v>
      </c>
      <c r="AR183" s="131">
        <f t="shared" si="732"/>
        <v>0</v>
      </c>
      <c r="AS183" s="131">
        <f t="shared" si="733"/>
        <v>0</v>
      </c>
      <c r="AT183" s="132">
        <f t="shared" si="734"/>
        <v>0</v>
      </c>
      <c r="AU183" s="46">
        <v>0</v>
      </c>
      <c r="AV183" s="46">
        <v>0</v>
      </c>
      <c r="AW183" s="46">
        <v>0</v>
      </c>
      <c r="AX183" s="46">
        <v>0</v>
      </c>
      <c r="AY183" s="46">
        <v>0</v>
      </c>
      <c r="AZ183" s="46">
        <v>0</v>
      </c>
      <c r="BA183" s="47">
        <v>0</v>
      </c>
      <c r="BB183" s="46">
        <v>0</v>
      </c>
      <c r="BC183" s="46">
        <v>0</v>
      </c>
      <c r="BD183" s="46">
        <v>0</v>
      </c>
      <c r="BE183" s="46">
        <v>0</v>
      </c>
      <c r="BF183" s="46">
        <v>0</v>
      </c>
      <c r="BG183" s="46">
        <v>0</v>
      </c>
      <c r="BH183" s="46">
        <v>0</v>
      </c>
      <c r="BI183" s="46">
        <v>0</v>
      </c>
      <c r="BJ183" s="46">
        <v>0</v>
      </c>
      <c r="BK183" s="46">
        <v>0</v>
      </c>
      <c r="BL183" s="46">
        <v>0</v>
      </c>
      <c r="BM183" s="46">
        <v>0</v>
      </c>
      <c r="BN183" s="46">
        <v>0</v>
      </c>
      <c r="BO183" s="47">
        <v>0</v>
      </c>
      <c r="BP183" s="46">
        <v>0</v>
      </c>
      <c r="BQ183" s="46">
        <v>0</v>
      </c>
      <c r="BR183" s="46">
        <v>0</v>
      </c>
      <c r="BS183" s="46">
        <v>0</v>
      </c>
      <c r="BT183" s="46">
        <v>0</v>
      </c>
      <c r="BU183" s="46">
        <v>0</v>
      </c>
      <c r="BV183" s="46">
        <v>0</v>
      </c>
      <c r="BW183" s="69">
        <f t="shared" si="735"/>
        <v>0</v>
      </c>
      <c r="BX183" s="70">
        <f t="shared" si="736"/>
        <v>0</v>
      </c>
      <c r="BY183" s="69">
        <f t="shared" si="737"/>
        <v>0</v>
      </c>
      <c r="BZ183" s="70">
        <f t="shared" si="738"/>
        <v>0</v>
      </c>
      <c r="CA183" s="134" t="s">
        <v>521</v>
      </c>
    </row>
    <row r="184" spans="1:79" ht="47.25">
      <c r="A184" s="29" t="s">
        <v>427</v>
      </c>
      <c r="B184" s="30" t="s">
        <v>428</v>
      </c>
      <c r="C184" s="31" t="s">
        <v>99</v>
      </c>
      <c r="D184" s="32">
        <f t="shared" ref="D184:AM184" si="975">SUM(D185)</f>
        <v>0</v>
      </c>
      <c r="E184" s="32">
        <f t="shared" si="975"/>
        <v>0</v>
      </c>
      <c r="F184" s="32">
        <f t="shared" si="975"/>
        <v>0</v>
      </c>
      <c r="G184" s="32">
        <f t="shared" si="975"/>
        <v>0</v>
      </c>
      <c r="H184" s="32">
        <f t="shared" si="975"/>
        <v>0</v>
      </c>
      <c r="I184" s="32">
        <f t="shared" si="975"/>
        <v>0</v>
      </c>
      <c r="J184" s="32">
        <f t="shared" si="975"/>
        <v>0</v>
      </c>
      <c r="K184" s="33">
        <f t="shared" si="975"/>
        <v>0</v>
      </c>
      <c r="L184" s="32">
        <f t="shared" si="975"/>
        <v>0</v>
      </c>
      <c r="M184" s="32">
        <f t="shared" si="975"/>
        <v>0</v>
      </c>
      <c r="N184" s="32">
        <f t="shared" si="975"/>
        <v>0</v>
      </c>
      <c r="O184" s="32">
        <f t="shared" si="975"/>
        <v>0</v>
      </c>
      <c r="P184" s="32">
        <f t="shared" si="975"/>
        <v>0</v>
      </c>
      <c r="Q184" s="32">
        <f t="shared" si="975"/>
        <v>0</v>
      </c>
      <c r="R184" s="33">
        <f t="shared" si="975"/>
        <v>0</v>
      </c>
      <c r="S184" s="32">
        <f t="shared" si="975"/>
        <v>0</v>
      </c>
      <c r="T184" s="32">
        <f t="shared" ref="T184:Y184" si="976">SUM(T185)</f>
        <v>0</v>
      </c>
      <c r="U184" s="32">
        <f t="shared" si="976"/>
        <v>0</v>
      </c>
      <c r="V184" s="32">
        <f t="shared" si="976"/>
        <v>0</v>
      </c>
      <c r="W184" s="32">
        <f t="shared" si="976"/>
        <v>0</v>
      </c>
      <c r="X184" s="32">
        <f t="shared" si="976"/>
        <v>0</v>
      </c>
      <c r="Y184" s="32">
        <f t="shared" si="976"/>
        <v>0</v>
      </c>
      <c r="Z184" s="32">
        <f t="shared" si="975"/>
        <v>0</v>
      </c>
      <c r="AA184" s="32">
        <f t="shared" ref="AA184:AE184" si="977">SUM(AA185)</f>
        <v>0</v>
      </c>
      <c r="AB184" s="32">
        <f t="shared" si="977"/>
        <v>0</v>
      </c>
      <c r="AC184" s="32">
        <f t="shared" si="977"/>
        <v>0</v>
      </c>
      <c r="AD184" s="32">
        <f t="shared" si="977"/>
        <v>0</v>
      </c>
      <c r="AE184" s="32">
        <f t="shared" si="977"/>
        <v>0</v>
      </c>
      <c r="AF184" s="33">
        <f t="shared" si="975"/>
        <v>0</v>
      </c>
      <c r="AG184" s="32">
        <f t="shared" si="975"/>
        <v>0</v>
      </c>
      <c r="AH184" s="32">
        <f t="shared" ref="AH184:AL184" si="978">SUM(AH185)</f>
        <v>0</v>
      </c>
      <c r="AI184" s="32">
        <f t="shared" si="978"/>
        <v>0</v>
      </c>
      <c r="AJ184" s="32">
        <f t="shared" si="978"/>
        <v>0</v>
      </c>
      <c r="AK184" s="32">
        <f t="shared" si="978"/>
        <v>0</v>
      </c>
      <c r="AL184" s="32">
        <f t="shared" si="978"/>
        <v>0</v>
      </c>
      <c r="AM184" s="33">
        <f t="shared" si="975"/>
        <v>0</v>
      </c>
      <c r="AN184" s="32">
        <f t="shared" ref="AN184:AT184" si="979">SUM(AN185)</f>
        <v>0</v>
      </c>
      <c r="AO184" s="32">
        <f t="shared" si="979"/>
        <v>0</v>
      </c>
      <c r="AP184" s="32">
        <f t="shared" si="979"/>
        <v>0</v>
      </c>
      <c r="AQ184" s="32">
        <f t="shared" si="979"/>
        <v>0</v>
      </c>
      <c r="AR184" s="32">
        <f t="shared" si="979"/>
        <v>0</v>
      </c>
      <c r="AS184" s="32">
        <f t="shared" si="979"/>
        <v>0</v>
      </c>
      <c r="AT184" s="33">
        <f t="shared" si="979"/>
        <v>0</v>
      </c>
      <c r="AU184" s="32">
        <f t="shared" ref="AU184:BC184" si="980">SUM(AU185)</f>
        <v>0</v>
      </c>
      <c r="AV184" s="32">
        <f t="shared" si="980"/>
        <v>0</v>
      </c>
      <c r="AW184" s="32">
        <f t="shared" si="980"/>
        <v>0</v>
      </c>
      <c r="AX184" s="32">
        <f t="shared" si="980"/>
        <v>0</v>
      </c>
      <c r="AY184" s="32">
        <f t="shared" si="980"/>
        <v>0</v>
      </c>
      <c r="AZ184" s="32">
        <f t="shared" si="980"/>
        <v>0</v>
      </c>
      <c r="BA184" s="33">
        <f t="shared" si="980"/>
        <v>0</v>
      </c>
      <c r="BB184" s="32">
        <f t="shared" ref="BB184:BG184" si="981">SUM(BB185)</f>
        <v>0</v>
      </c>
      <c r="BC184" s="32">
        <f t="shared" si="980"/>
        <v>0</v>
      </c>
      <c r="BD184" s="32">
        <f t="shared" si="981"/>
        <v>0</v>
      </c>
      <c r="BE184" s="32">
        <f t="shared" si="981"/>
        <v>0</v>
      </c>
      <c r="BF184" s="32">
        <f t="shared" si="981"/>
        <v>0</v>
      </c>
      <c r="BG184" s="32">
        <f t="shared" si="981"/>
        <v>0</v>
      </c>
      <c r="BH184" s="32">
        <f t="shared" ref="BH184:BO184" si="982">SUM(BH185)</f>
        <v>0</v>
      </c>
      <c r="BI184" s="32">
        <f t="shared" si="982"/>
        <v>0</v>
      </c>
      <c r="BJ184" s="32">
        <f t="shared" si="982"/>
        <v>0</v>
      </c>
      <c r="BK184" s="32">
        <f t="shared" si="982"/>
        <v>0</v>
      </c>
      <c r="BL184" s="32">
        <f t="shared" si="982"/>
        <v>0</v>
      </c>
      <c r="BM184" s="32">
        <f t="shared" si="982"/>
        <v>0</v>
      </c>
      <c r="BN184" s="32">
        <f t="shared" si="982"/>
        <v>0</v>
      </c>
      <c r="BO184" s="33">
        <f t="shared" si="982"/>
        <v>0</v>
      </c>
      <c r="BP184" s="32">
        <f t="shared" ref="BP184:BW184" si="983">SUM(BP185)</f>
        <v>0</v>
      </c>
      <c r="BQ184" s="32">
        <f t="shared" si="983"/>
        <v>0</v>
      </c>
      <c r="BR184" s="32">
        <f t="shared" si="983"/>
        <v>0</v>
      </c>
      <c r="BS184" s="32">
        <f t="shared" si="983"/>
        <v>0</v>
      </c>
      <c r="BT184" s="32">
        <f t="shared" si="983"/>
        <v>0</v>
      </c>
      <c r="BU184" s="32">
        <f t="shared" si="983"/>
        <v>0</v>
      </c>
      <c r="BV184" s="32">
        <f t="shared" si="983"/>
        <v>0</v>
      </c>
      <c r="BW184" s="32">
        <f t="shared" si="983"/>
        <v>0</v>
      </c>
      <c r="BX184" s="94">
        <f t="shared" si="736"/>
        <v>0</v>
      </c>
      <c r="BY184" s="108">
        <f t="shared" si="737"/>
        <v>0</v>
      </c>
      <c r="BZ184" s="109">
        <f t="shared" si="738"/>
        <v>0</v>
      </c>
      <c r="CA184" s="124" t="s">
        <v>461</v>
      </c>
    </row>
    <row r="185" spans="1:79">
      <c r="A185" s="25" t="s">
        <v>100</v>
      </c>
      <c r="B185" s="25" t="s">
        <v>100</v>
      </c>
      <c r="C185" s="25" t="s">
        <v>100</v>
      </c>
      <c r="D185" s="65">
        <v>0</v>
      </c>
      <c r="E185" s="67">
        <f t="shared" ref="E185" si="984">L185+S185+Z185+AG185</f>
        <v>0</v>
      </c>
      <c r="F185" s="67">
        <f t="shared" ref="F185" si="985">M185+T185+AA185+AH185</f>
        <v>0</v>
      </c>
      <c r="G185" s="67">
        <f t="shared" ref="G185" si="986">N185+U185+AB185+AI185</f>
        <v>0</v>
      </c>
      <c r="H185" s="67">
        <f t="shared" ref="H185" si="987">O185+V185+AC185+AJ185</f>
        <v>0</v>
      </c>
      <c r="I185" s="67">
        <f t="shared" ref="I185" si="988">P185+W185+AD185+AK185</f>
        <v>0</v>
      </c>
      <c r="J185" s="67">
        <f t="shared" ref="J185" si="989">Q185+X185+AE185+AL185</f>
        <v>0</v>
      </c>
      <c r="K185" s="68">
        <f>R185+Y185+AF185+AM185</f>
        <v>0</v>
      </c>
      <c r="L185" s="17">
        <v>0</v>
      </c>
      <c r="M185" s="17">
        <v>0</v>
      </c>
      <c r="N185" s="17">
        <v>0</v>
      </c>
      <c r="O185" s="17">
        <v>0</v>
      </c>
      <c r="P185" s="17">
        <v>0</v>
      </c>
      <c r="Q185" s="17">
        <v>0</v>
      </c>
      <c r="R185" s="48">
        <v>0</v>
      </c>
      <c r="S185" s="17">
        <v>0</v>
      </c>
      <c r="T185" s="46">
        <v>0</v>
      </c>
      <c r="U185" s="17">
        <v>0</v>
      </c>
      <c r="V185" s="17">
        <v>0</v>
      </c>
      <c r="W185" s="17">
        <v>0</v>
      </c>
      <c r="X185" s="17">
        <v>0</v>
      </c>
      <c r="Y185" s="48">
        <v>0</v>
      </c>
      <c r="Z185" s="17">
        <v>0</v>
      </c>
      <c r="AA185" s="17">
        <v>0</v>
      </c>
      <c r="AB185" s="17">
        <v>0</v>
      </c>
      <c r="AC185" s="17">
        <v>0</v>
      </c>
      <c r="AD185" s="17">
        <v>0</v>
      </c>
      <c r="AE185" s="17">
        <v>0</v>
      </c>
      <c r="AF185" s="48">
        <v>0</v>
      </c>
      <c r="AG185" s="17">
        <v>0</v>
      </c>
      <c r="AH185" s="17">
        <v>0</v>
      </c>
      <c r="AI185" s="17">
        <v>0</v>
      </c>
      <c r="AJ185" s="17">
        <v>0</v>
      </c>
      <c r="AK185" s="17">
        <v>0</v>
      </c>
      <c r="AL185" s="17">
        <v>0</v>
      </c>
      <c r="AM185" s="48">
        <v>0</v>
      </c>
      <c r="AN185" s="67">
        <f t="shared" si="728"/>
        <v>0</v>
      </c>
      <c r="AO185" s="67">
        <f t="shared" si="729"/>
        <v>0</v>
      </c>
      <c r="AP185" s="67">
        <f t="shared" si="730"/>
        <v>0</v>
      </c>
      <c r="AQ185" s="67">
        <f t="shared" si="731"/>
        <v>0</v>
      </c>
      <c r="AR185" s="67">
        <f t="shared" si="732"/>
        <v>0</v>
      </c>
      <c r="AS185" s="67">
        <f t="shared" si="733"/>
        <v>0</v>
      </c>
      <c r="AT185" s="68">
        <f t="shared" si="734"/>
        <v>0</v>
      </c>
      <c r="AU185" s="17">
        <v>0</v>
      </c>
      <c r="AV185" s="17">
        <v>0</v>
      </c>
      <c r="AW185" s="17">
        <v>0</v>
      </c>
      <c r="AX185" s="17">
        <v>0</v>
      </c>
      <c r="AY185" s="17">
        <v>0</v>
      </c>
      <c r="AZ185" s="17">
        <v>0</v>
      </c>
      <c r="BA185" s="48">
        <v>0</v>
      </c>
      <c r="BB185" s="17">
        <v>0</v>
      </c>
      <c r="BC185" s="17">
        <v>0</v>
      </c>
      <c r="BD185" s="17">
        <v>0</v>
      </c>
      <c r="BE185" s="17">
        <v>0</v>
      </c>
      <c r="BF185" s="17">
        <v>0</v>
      </c>
      <c r="BG185" s="17">
        <v>0</v>
      </c>
      <c r="BH185" s="17">
        <v>0</v>
      </c>
      <c r="BI185" s="17">
        <v>0</v>
      </c>
      <c r="BJ185" s="17">
        <v>0</v>
      </c>
      <c r="BK185" s="17">
        <v>0</v>
      </c>
      <c r="BL185" s="17">
        <v>0</v>
      </c>
      <c r="BM185" s="17">
        <v>0</v>
      </c>
      <c r="BN185" s="17">
        <v>0</v>
      </c>
      <c r="BO185" s="48">
        <v>0</v>
      </c>
      <c r="BP185" s="17">
        <v>0</v>
      </c>
      <c r="BQ185" s="17">
        <v>0</v>
      </c>
      <c r="BR185" s="17">
        <v>0</v>
      </c>
      <c r="BS185" s="17">
        <v>0</v>
      </c>
      <c r="BT185" s="17">
        <v>0</v>
      </c>
      <c r="BU185" s="17">
        <v>0</v>
      </c>
      <c r="BV185" s="17">
        <v>0</v>
      </c>
      <c r="BW185" s="69">
        <f t="shared" si="735"/>
        <v>0</v>
      </c>
      <c r="BX185" s="70">
        <f t="shared" si="736"/>
        <v>0</v>
      </c>
      <c r="BY185" s="69">
        <f t="shared" si="737"/>
        <v>0</v>
      </c>
      <c r="BZ185" s="70">
        <f t="shared" si="738"/>
        <v>0</v>
      </c>
      <c r="CA185" s="127" t="s">
        <v>518</v>
      </c>
    </row>
    <row r="186" spans="1:79" ht="31.5">
      <c r="A186" s="29" t="s">
        <v>429</v>
      </c>
      <c r="B186" s="30" t="s">
        <v>430</v>
      </c>
      <c r="C186" s="31" t="s">
        <v>99</v>
      </c>
      <c r="D186" s="32">
        <f t="shared" ref="D186" si="990">SUM(D187,D204)</f>
        <v>18.236999999999998</v>
      </c>
      <c r="E186" s="32">
        <f t="shared" ref="E186:AM186" si="991">SUM(E187,E204)</f>
        <v>0</v>
      </c>
      <c r="F186" s="32">
        <f t="shared" si="991"/>
        <v>0</v>
      </c>
      <c r="G186" s="32">
        <f t="shared" si="991"/>
        <v>0</v>
      </c>
      <c r="H186" s="32">
        <f t="shared" si="991"/>
        <v>0</v>
      </c>
      <c r="I186" s="32">
        <f t="shared" si="991"/>
        <v>0</v>
      </c>
      <c r="J186" s="32">
        <f t="shared" si="991"/>
        <v>0</v>
      </c>
      <c r="K186" s="33">
        <f t="shared" si="991"/>
        <v>0</v>
      </c>
      <c r="L186" s="32">
        <f t="shared" si="991"/>
        <v>0</v>
      </c>
      <c r="M186" s="32">
        <f t="shared" si="991"/>
        <v>0</v>
      </c>
      <c r="N186" s="32">
        <f t="shared" si="991"/>
        <v>0</v>
      </c>
      <c r="O186" s="32">
        <f t="shared" si="991"/>
        <v>0</v>
      </c>
      <c r="P186" s="32">
        <f t="shared" si="991"/>
        <v>0</v>
      </c>
      <c r="Q186" s="32">
        <f t="shared" si="991"/>
        <v>0</v>
      </c>
      <c r="R186" s="33">
        <f t="shared" si="991"/>
        <v>0</v>
      </c>
      <c r="S186" s="32">
        <f t="shared" si="991"/>
        <v>0</v>
      </c>
      <c r="T186" s="32">
        <f t="shared" ref="T186:Y186" si="992">SUM(T187,T204)</f>
        <v>0</v>
      </c>
      <c r="U186" s="32">
        <f t="shared" si="992"/>
        <v>0</v>
      </c>
      <c r="V186" s="32">
        <f t="shared" si="992"/>
        <v>0</v>
      </c>
      <c r="W186" s="32">
        <f t="shared" si="992"/>
        <v>0</v>
      </c>
      <c r="X186" s="32">
        <f t="shared" si="992"/>
        <v>0</v>
      </c>
      <c r="Y186" s="33">
        <f t="shared" si="992"/>
        <v>0</v>
      </c>
      <c r="Z186" s="32">
        <f t="shared" si="991"/>
        <v>0</v>
      </c>
      <c r="AA186" s="32">
        <f t="shared" si="991"/>
        <v>0</v>
      </c>
      <c r="AB186" s="32">
        <f t="shared" si="991"/>
        <v>0</v>
      </c>
      <c r="AC186" s="32">
        <f t="shared" si="991"/>
        <v>0</v>
      </c>
      <c r="AD186" s="32">
        <f t="shared" si="991"/>
        <v>0</v>
      </c>
      <c r="AE186" s="32">
        <f t="shared" si="991"/>
        <v>0</v>
      </c>
      <c r="AF186" s="33">
        <f t="shared" si="991"/>
        <v>0</v>
      </c>
      <c r="AG186" s="32">
        <f t="shared" si="991"/>
        <v>0</v>
      </c>
      <c r="AH186" s="32">
        <f t="shared" si="991"/>
        <v>0</v>
      </c>
      <c r="AI186" s="32">
        <f t="shared" ref="AI186:AL186" si="993">SUM(AI187,AI204)</f>
        <v>0</v>
      </c>
      <c r="AJ186" s="32">
        <f t="shared" si="993"/>
        <v>0</v>
      </c>
      <c r="AK186" s="32">
        <f t="shared" si="993"/>
        <v>0</v>
      </c>
      <c r="AL186" s="32">
        <f t="shared" si="993"/>
        <v>0</v>
      </c>
      <c r="AM186" s="33">
        <f t="shared" si="991"/>
        <v>0</v>
      </c>
      <c r="AN186" s="32">
        <f t="shared" ref="AN186:AT186" si="994">SUM(AN187,AN204)</f>
        <v>0</v>
      </c>
      <c r="AO186" s="32">
        <f t="shared" si="994"/>
        <v>0</v>
      </c>
      <c r="AP186" s="32">
        <f t="shared" si="994"/>
        <v>0</v>
      </c>
      <c r="AQ186" s="32">
        <f t="shared" si="994"/>
        <v>0</v>
      </c>
      <c r="AR186" s="32">
        <f t="shared" si="994"/>
        <v>0</v>
      </c>
      <c r="AS186" s="32">
        <f t="shared" si="994"/>
        <v>0</v>
      </c>
      <c r="AT186" s="33">
        <f t="shared" si="994"/>
        <v>0</v>
      </c>
      <c r="AU186" s="32">
        <f t="shared" ref="AU186:BA186" si="995">SUM(AU187,AU204)</f>
        <v>0</v>
      </c>
      <c r="AV186" s="32">
        <f t="shared" si="995"/>
        <v>0</v>
      </c>
      <c r="AW186" s="32">
        <f t="shared" ref="AW186" si="996">SUM(AW187,AW204)</f>
        <v>0</v>
      </c>
      <c r="AX186" s="32">
        <f t="shared" si="995"/>
        <v>0</v>
      </c>
      <c r="AY186" s="32">
        <f t="shared" si="995"/>
        <v>0</v>
      </c>
      <c r="AZ186" s="32">
        <f t="shared" si="995"/>
        <v>0</v>
      </c>
      <c r="BA186" s="33">
        <f t="shared" si="995"/>
        <v>0</v>
      </c>
      <c r="BB186" s="32">
        <f t="shared" ref="BB186:BH186" si="997">SUM(BB187,BB204)</f>
        <v>0</v>
      </c>
      <c r="BC186" s="32">
        <f t="shared" si="997"/>
        <v>0</v>
      </c>
      <c r="BD186" s="32">
        <f t="shared" si="997"/>
        <v>0</v>
      </c>
      <c r="BE186" s="32">
        <f t="shared" si="997"/>
        <v>0</v>
      </c>
      <c r="BF186" s="32">
        <f t="shared" si="997"/>
        <v>0</v>
      </c>
      <c r="BG186" s="32">
        <f t="shared" si="997"/>
        <v>0</v>
      </c>
      <c r="BH186" s="32">
        <f t="shared" si="997"/>
        <v>0</v>
      </c>
      <c r="BI186" s="32">
        <f t="shared" ref="BI186:BO186" si="998">SUM(BI187,BI204)</f>
        <v>0</v>
      </c>
      <c r="BJ186" s="32">
        <f t="shared" si="998"/>
        <v>0</v>
      </c>
      <c r="BK186" s="32">
        <f t="shared" ref="BK186" si="999">SUM(BK187,BK204)</f>
        <v>0</v>
      </c>
      <c r="BL186" s="32">
        <f t="shared" si="998"/>
        <v>0</v>
      </c>
      <c r="BM186" s="32">
        <f t="shared" si="998"/>
        <v>0</v>
      </c>
      <c r="BN186" s="32">
        <f t="shared" si="998"/>
        <v>0</v>
      </c>
      <c r="BO186" s="33">
        <f t="shared" si="998"/>
        <v>0</v>
      </c>
      <c r="BP186" s="32">
        <f t="shared" ref="BP186:BV186" si="1000">SUM(BP187,BP204)</f>
        <v>0</v>
      </c>
      <c r="BQ186" s="32">
        <f t="shared" si="1000"/>
        <v>0</v>
      </c>
      <c r="BR186" s="32">
        <f t="shared" si="1000"/>
        <v>0</v>
      </c>
      <c r="BS186" s="32">
        <f t="shared" si="1000"/>
        <v>0</v>
      </c>
      <c r="BT186" s="32">
        <f t="shared" si="1000"/>
        <v>0</v>
      </c>
      <c r="BU186" s="32">
        <f t="shared" si="1000"/>
        <v>0</v>
      </c>
      <c r="BV186" s="32">
        <f t="shared" si="1000"/>
        <v>0</v>
      </c>
      <c r="BW186" s="32">
        <f t="shared" ref="BW186" si="1001">SUM(BW187,BW204)</f>
        <v>0</v>
      </c>
      <c r="BX186" s="94">
        <f t="shared" si="736"/>
        <v>0</v>
      </c>
      <c r="BY186" s="108">
        <f t="shared" si="737"/>
        <v>0</v>
      </c>
      <c r="BZ186" s="109">
        <f t="shared" si="738"/>
        <v>0</v>
      </c>
      <c r="CA186" s="124" t="s">
        <v>461</v>
      </c>
    </row>
    <row r="187" spans="1:79">
      <c r="A187" s="34" t="s">
        <v>431</v>
      </c>
      <c r="B187" s="35" t="s">
        <v>432</v>
      </c>
      <c r="C187" s="36" t="s">
        <v>99</v>
      </c>
      <c r="D187" s="37">
        <f t="shared" ref="D187" si="1002">SUM(D188,D199)</f>
        <v>2.1040000000000001</v>
      </c>
      <c r="E187" s="37">
        <f t="shared" ref="E187:AM187" si="1003">SUM(E188,E199)</f>
        <v>0</v>
      </c>
      <c r="F187" s="37">
        <f t="shared" si="1003"/>
        <v>0</v>
      </c>
      <c r="G187" s="37">
        <f t="shared" si="1003"/>
        <v>0</v>
      </c>
      <c r="H187" s="37">
        <f t="shared" si="1003"/>
        <v>0</v>
      </c>
      <c r="I187" s="37">
        <f t="shared" si="1003"/>
        <v>0</v>
      </c>
      <c r="J187" s="37">
        <f t="shared" si="1003"/>
        <v>0</v>
      </c>
      <c r="K187" s="38">
        <f t="shared" si="1003"/>
        <v>0</v>
      </c>
      <c r="L187" s="37">
        <f t="shared" si="1003"/>
        <v>0</v>
      </c>
      <c r="M187" s="37">
        <f t="shared" si="1003"/>
        <v>0</v>
      </c>
      <c r="N187" s="37">
        <f t="shared" si="1003"/>
        <v>0</v>
      </c>
      <c r="O187" s="37">
        <f t="shared" si="1003"/>
        <v>0</v>
      </c>
      <c r="P187" s="37">
        <f t="shared" si="1003"/>
        <v>0</v>
      </c>
      <c r="Q187" s="37">
        <f t="shared" si="1003"/>
        <v>0</v>
      </c>
      <c r="R187" s="38">
        <f t="shared" si="1003"/>
        <v>0</v>
      </c>
      <c r="S187" s="37">
        <f t="shared" si="1003"/>
        <v>0</v>
      </c>
      <c r="T187" s="37">
        <f t="shared" ref="T187:Y187" si="1004">SUM(T188,T199)</f>
        <v>0</v>
      </c>
      <c r="U187" s="37">
        <f t="shared" si="1004"/>
        <v>0</v>
      </c>
      <c r="V187" s="37">
        <f t="shared" si="1004"/>
        <v>0</v>
      </c>
      <c r="W187" s="37">
        <f t="shared" si="1004"/>
        <v>0</v>
      </c>
      <c r="X187" s="37">
        <f t="shared" si="1004"/>
        <v>0</v>
      </c>
      <c r="Y187" s="38">
        <f t="shared" si="1004"/>
        <v>0</v>
      </c>
      <c r="Z187" s="37">
        <f t="shared" si="1003"/>
        <v>0</v>
      </c>
      <c r="AA187" s="37">
        <f t="shared" si="1003"/>
        <v>0</v>
      </c>
      <c r="AB187" s="37">
        <f t="shared" si="1003"/>
        <v>0</v>
      </c>
      <c r="AC187" s="37">
        <f t="shared" si="1003"/>
        <v>0</v>
      </c>
      <c r="AD187" s="37">
        <f t="shared" si="1003"/>
        <v>0</v>
      </c>
      <c r="AE187" s="37">
        <f t="shared" si="1003"/>
        <v>0</v>
      </c>
      <c r="AF187" s="38">
        <f t="shared" si="1003"/>
        <v>0</v>
      </c>
      <c r="AG187" s="37">
        <f t="shared" si="1003"/>
        <v>0</v>
      </c>
      <c r="AH187" s="37">
        <f t="shared" si="1003"/>
        <v>0</v>
      </c>
      <c r="AI187" s="37">
        <f t="shared" ref="AI187:AL187" si="1005">SUM(AI188,AI199)</f>
        <v>0</v>
      </c>
      <c r="AJ187" s="37">
        <f t="shared" si="1005"/>
        <v>0</v>
      </c>
      <c r="AK187" s="37">
        <f t="shared" si="1005"/>
        <v>0</v>
      </c>
      <c r="AL187" s="37">
        <f t="shared" si="1005"/>
        <v>0</v>
      </c>
      <c r="AM187" s="38">
        <f t="shared" si="1003"/>
        <v>0</v>
      </c>
      <c r="AN187" s="37">
        <f t="shared" ref="AN187:AT187" si="1006">SUM(AN188,AN199)</f>
        <v>0</v>
      </c>
      <c r="AO187" s="37">
        <f t="shared" si="1006"/>
        <v>0</v>
      </c>
      <c r="AP187" s="37">
        <f t="shared" si="1006"/>
        <v>0</v>
      </c>
      <c r="AQ187" s="37">
        <f t="shared" si="1006"/>
        <v>0</v>
      </c>
      <c r="AR187" s="37">
        <f t="shared" si="1006"/>
        <v>0</v>
      </c>
      <c r="AS187" s="37">
        <f t="shared" si="1006"/>
        <v>0</v>
      </c>
      <c r="AT187" s="38">
        <f t="shared" si="1006"/>
        <v>0</v>
      </c>
      <c r="AU187" s="37">
        <f t="shared" ref="AU187:BA187" si="1007">SUM(AU188,AU199)</f>
        <v>0</v>
      </c>
      <c r="AV187" s="37">
        <f t="shared" si="1007"/>
        <v>0</v>
      </c>
      <c r="AW187" s="37">
        <f t="shared" ref="AW187" si="1008">SUM(AW188,AW199)</f>
        <v>0</v>
      </c>
      <c r="AX187" s="37">
        <f t="shared" si="1007"/>
        <v>0</v>
      </c>
      <c r="AY187" s="37">
        <f t="shared" si="1007"/>
        <v>0</v>
      </c>
      <c r="AZ187" s="37">
        <f t="shared" si="1007"/>
        <v>0</v>
      </c>
      <c r="BA187" s="38">
        <f t="shared" si="1007"/>
        <v>0</v>
      </c>
      <c r="BB187" s="37">
        <f t="shared" ref="BB187:BH187" si="1009">SUM(BB188,BB199)</f>
        <v>0</v>
      </c>
      <c r="BC187" s="37">
        <f t="shared" si="1009"/>
        <v>0</v>
      </c>
      <c r="BD187" s="37">
        <f t="shared" si="1009"/>
        <v>0</v>
      </c>
      <c r="BE187" s="37">
        <f t="shared" si="1009"/>
        <v>0</v>
      </c>
      <c r="BF187" s="37">
        <f t="shared" si="1009"/>
        <v>0</v>
      </c>
      <c r="BG187" s="37">
        <f t="shared" si="1009"/>
        <v>0</v>
      </c>
      <c r="BH187" s="37">
        <f t="shared" si="1009"/>
        <v>0</v>
      </c>
      <c r="BI187" s="37">
        <f t="shared" ref="BI187:BO187" si="1010">SUM(BI188,BI199)</f>
        <v>0</v>
      </c>
      <c r="BJ187" s="37">
        <f t="shared" si="1010"/>
        <v>0</v>
      </c>
      <c r="BK187" s="37">
        <f t="shared" ref="BK187" si="1011">SUM(BK188,BK199)</f>
        <v>0</v>
      </c>
      <c r="BL187" s="37">
        <f t="shared" si="1010"/>
        <v>0</v>
      </c>
      <c r="BM187" s="37">
        <f t="shared" si="1010"/>
        <v>0</v>
      </c>
      <c r="BN187" s="37">
        <f t="shared" si="1010"/>
        <v>0</v>
      </c>
      <c r="BO187" s="38">
        <f t="shared" si="1010"/>
        <v>0</v>
      </c>
      <c r="BP187" s="37">
        <f t="shared" ref="BP187:BV187" si="1012">SUM(BP188,BP199)</f>
        <v>0</v>
      </c>
      <c r="BQ187" s="37">
        <f t="shared" si="1012"/>
        <v>0</v>
      </c>
      <c r="BR187" s="37">
        <f t="shared" si="1012"/>
        <v>0</v>
      </c>
      <c r="BS187" s="37">
        <f t="shared" si="1012"/>
        <v>0</v>
      </c>
      <c r="BT187" s="37">
        <f t="shared" si="1012"/>
        <v>0</v>
      </c>
      <c r="BU187" s="37">
        <f t="shared" si="1012"/>
        <v>0</v>
      </c>
      <c r="BV187" s="37">
        <f t="shared" si="1012"/>
        <v>0</v>
      </c>
      <c r="BW187" s="37">
        <f t="shared" ref="BW187" si="1013">SUM(BW188,BW199)</f>
        <v>0</v>
      </c>
      <c r="BX187" s="91">
        <f t="shared" si="736"/>
        <v>0</v>
      </c>
      <c r="BY187" s="110">
        <f t="shared" si="737"/>
        <v>0</v>
      </c>
      <c r="BZ187" s="111">
        <f t="shared" si="738"/>
        <v>0</v>
      </c>
      <c r="CA187" s="125" t="s">
        <v>461</v>
      </c>
    </row>
    <row r="188" spans="1:79">
      <c r="A188" s="11" t="s">
        <v>433</v>
      </c>
      <c r="B188" s="12" t="s">
        <v>105</v>
      </c>
      <c r="C188" s="3" t="s">
        <v>99</v>
      </c>
      <c r="D188" s="4">
        <f t="shared" ref="D188" si="1014">SUM(D189:D198)</f>
        <v>1.2549999999999999</v>
      </c>
      <c r="E188" s="4">
        <f t="shared" ref="E188:AM188" si="1015">SUM(E189:E198)</f>
        <v>0</v>
      </c>
      <c r="F188" s="4">
        <f t="shared" si="1015"/>
        <v>0</v>
      </c>
      <c r="G188" s="4">
        <f t="shared" si="1015"/>
        <v>0</v>
      </c>
      <c r="H188" s="4">
        <f t="shared" si="1015"/>
        <v>0</v>
      </c>
      <c r="I188" s="4">
        <f t="shared" si="1015"/>
        <v>0</v>
      </c>
      <c r="J188" s="4">
        <f t="shared" si="1015"/>
        <v>0</v>
      </c>
      <c r="K188" s="5">
        <f t="shared" si="1015"/>
        <v>0</v>
      </c>
      <c r="L188" s="4">
        <f t="shared" si="1015"/>
        <v>0</v>
      </c>
      <c r="M188" s="4">
        <f t="shared" si="1015"/>
        <v>0</v>
      </c>
      <c r="N188" s="4">
        <f t="shared" si="1015"/>
        <v>0</v>
      </c>
      <c r="O188" s="4">
        <f t="shared" si="1015"/>
        <v>0</v>
      </c>
      <c r="P188" s="4">
        <f t="shared" si="1015"/>
        <v>0</v>
      </c>
      <c r="Q188" s="4">
        <f t="shared" si="1015"/>
        <v>0</v>
      </c>
      <c r="R188" s="5">
        <f t="shared" si="1015"/>
        <v>0</v>
      </c>
      <c r="S188" s="4">
        <f t="shared" si="1015"/>
        <v>0</v>
      </c>
      <c r="T188" s="4">
        <f t="shared" ref="T188:Y188" si="1016">SUM(T189:T198)</f>
        <v>0</v>
      </c>
      <c r="U188" s="4">
        <f t="shared" si="1016"/>
        <v>0</v>
      </c>
      <c r="V188" s="4">
        <f t="shared" si="1016"/>
        <v>0</v>
      </c>
      <c r="W188" s="4">
        <f t="shared" si="1016"/>
        <v>0</v>
      </c>
      <c r="X188" s="4">
        <f t="shared" si="1016"/>
        <v>0</v>
      </c>
      <c r="Y188" s="5">
        <f t="shared" si="1016"/>
        <v>0</v>
      </c>
      <c r="Z188" s="4">
        <f t="shared" si="1015"/>
        <v>0</v>
      </c>
      <c r="AA188" s="4">
        <f t="shared" si="1015"/>
        <v>0</v>
      </c>
      <c r="AB188" s="4">
        <f t="shared" si="1015"/>
        <v>0</v>
      </c>
      <c r="AC188" s="4">
        <f t="shared" si="1015"/>
        <v>0</v>
      </c>
      <c r="AD188" s="4">
        <f t="shared" si="1015"/>
        <v>0</v>
      </c>
      <c r="AE188" s="4">
        <f t="shared" si="1015"/>
        <v>0</v>
      </c>
      <c r="AF188" s="5">
        <f t="shared" si="1015"/>
        <v>0</v>
      </c>
      <c r="AG188" s="4">
        <f t="shared" si="1015"/>
        <v>0</v>
      </c>
      <c r="AH188" s="4">
        <f t="shared" si="1015"/>
        <v>0</v>
      </c>
      <c r="AI188" s="4">
        <f t="shared" ref="AI188:AL188" si="1017">SUM(AI189:AI198)</f>
        <v>0</v>
      </c>
      <c r="AJ188" s="4">
        <f t="shared" si="1017"/>
        <v>0</v>
      </c>
      <c r="AK188" s="4">
        <f t="shared" si="1017"/>
        <v>0</v>
      </c>
      <c r="AL188" s="4">
        <f t="shared" si="1017"/>
        <v>0</v>
      </c>
      <c r="AM188" s="5">
        <f t="shared" si="1015"/>
        <v>0</v>
      </c>
      <c r="AN188" s="4">
        <f t="shared" ref="AN188:AT188" si="1018">SUM(AN189:AN198)</f>
        <v>0</v>
      </c>
      <c r="AO188" s="4">
        <f t="shared" si="1018"/>
        <v>0</v>
      </c>
      <c r="AP188" s="4">
        <f t="shared" si="1018"/>
        <v>0</v>
      </c>
      <c r="AQ188" s="4">
        <f t="shared" si="1018"/>
        <v>0</v>
      </c>
      <c r="AR188" s="4">
        <f t="shared" si="1018"/>
        <v>0</v>
      </c>
      <c r="AS188" s="4">
        <f t="shared" si="1018"/>
        <v>0</v>
      </c>
      <c r="AT188" s="5">
        <f t="shared" si="1018"/>
        <v>0</v>
      </c>
      <c r="AU188" s="4">
        <f t="shared" ref="AU188:BA188" si="1019">SUM(AU189:AU198)</f>
        <v>0</v>
      </c>
      <c r="AV188" s="4">
        <f t="shared" si="1019"/>
        <v>0</v>
      </c>
      <c r="AW188" s="4">
        <f t="shared" ref="AW188" si="1020">SUM(AW189:AW198)</f>
        <v>0</v>
      </c>
      <c r="AX188" s="4">
        <f t="shared" si="1019"/>
        <v>0</v>
      </c>
      <c r="AY188" s="4">
        <f t="shared" si="1019"/>
        <v>0</v>
      </c>
      <c r="AZ188" s="4">
        <f t="shared" si="1019"/>
        <v>0</v>
      </c>
      <c r="BA188" s="5">
        <f t="shared" si="1019"/>
        <v>0</v>
      </c>
      <c r="BB188" s="4">
        <f t="shared" ref="BB188:BH188" si="1021">SUM(BB189:BB198)</f>
        <v>0</v>
      </c>
      <c r="BC188" s="4">
        <f t="shared" si="1021"/>
        <v>0</v>
      </c>
      <c r="BD188" s="4">
        <f t="shared" si="1021"/>
        <v>0</v>
      </c>
      <c r="BE188" s="4">
        <f t="shared" si="1021"/>
        <v>0</v>
      </c>
      <c r="BF188" s="4">
        <f t="shared" si="1021"/>
        <v>0</v>
      </c>
      <c r="BG188" s="4">
        <f t="shared" si="1021"/>
        <v>0</v>
      </c>
      <c r="BH188" s="4">
        <f t="shared" si="1021"/>
        <v>0</v>
      </c>
      <c r="BI188" s="4">
        <f t="shared" ref="BI188:BO188" si="1022">SUM(BI189:BI198)</f>
        <v>0</v>
      </c>
      <c r="BJ188" s="4">
        <f t="shared" si="1022"/>
        <v>0</v>
      </c>
      <c r="BK188" s="4">
        <f t="shared" ref="BK188" si="1023">SUM(BK189:BK198)</f>
        <v>0</v>
      </c>
      <c r="BL188" s="4">
        <f t="shared" si="1022"/>
        <v>0</v>
      </c>
      <c r="BM188" s="4">
        <f t="shared" si="1022"/>
        <v>0</v>
      </c>
      <c r="BN188" s="4">
        <f t="shared" si="1022"/>
        <v>0</v>
      </c>
      <c r="BO188" s="5">
        <f t="shared" si="1022"/>
        <v>0</v>
      </c>
      <c r="BP188" s="4">
        <f t="shared" ref="BP188:BV188" si="1024">SUM(BP189:BP198)</f>
        <v>0</v>
      </c>
      <c r="BQ188" s="4">
        <f t="shared" si="1024"/>
        <v>0</v>
      </c>
      <c r="BR188" s="4">
        <f t="shared" si="1024"/>
        <v>0</v>
      </c>
      <c r="BS188" s="4">
        <f t="shared" si="1024"/>
        <v>0</v>
      </c>
      <c r="BT188" s="4">
        <f t="shared" si="1024"/>
        <v>0</v>
      </c>
      <c r="BU188" s="4">
        <f t="shared" si="1024"/>
        <v>0</v>
      </c>
      <c r="BV188" s="4">
        <f t="shared" si="1024"/>
        <v>0</v>
      </c>
      <c r="BW188" s="4">
        <f t="shared" ref="BW188" si="1025">SUM(BW189:BW198)</f>
        <v>0</v>
      </c>
      <c r="BX188" s="89">
        <f t="shared" si="736"/>
        <v>0</v>
      </c>
      <c r="BY188" s="99">
        <f t="shared" si="737"/>
        <v>0</v>
      </c>
      <c r="BZ188" s="100">
        <f t="shared" si="738"/>
        <v>0</v>
      </c>
      <c r="CA188" s="129" t="s">
        <v>461</v>
      </c>
    </row>
    <row r="189" spans="1:79">
      <c r="A189" s="56" t="s">
        <v>434</v>
      </c>
      <c r="B189" s="19" t="s">
        <v>177</v>
      </c>
      <c r="C189" s="16" t="s">
        <v>178</v>
      </c>
      <c r="D189" s="46">
        <v>2.1999999999999999E-2</v>
      </c>
      <c r="E189" s="67">
        <f t="shared" ref="E189:E198" si="1026">SUM(L189,S189,Z189,AG189)</f>
        <v>0</v>
      </c>
      <c r="F189" s="67">
        <f t="shared" ref="F189:F198" si="1027">SUM(M189,T189,AA189,AH189)</f>
        <v>0</v>
      </c>
      <c r="G189" s="67">
        <f t="shared" ref="G189:G198" si="1028">SUM(N189,U189,AB189,AI189)</f>
        <v>0</v>
      </c>
      <c r="H189" s="67">
        <f t="shared" ref="H189:H198" si="1029">SUM(O189,V189,AC189,AJ189)</f>
        <v>0</v>
      </c>
      <c r="I189" s="67">
        <f t="shared" ref="I189:I198" si="1030">SUM(P189,W189,AD189,AK189)</f>
        <v>0</v>
      </c>
      <c r="J189" s="67">
        <f t="shared" ref="J189:J198" si="1031">SUM(Q189,X189,AE189,AL189)</f>
        <v>0</v>
      </c>
      <c r="K189" s="68">
        <f t="shared" ref="K189:K198" si="1032">SUM(R189,Y189,AF189,AM189)</f>
        <v>0</v>
      </c>
      <c r="L189" s="17">
        <v>0</v>
      </c>
      <c r="M189" s="17">
        <v>0</v>
      </c>
      <c r="N189" s="17">
        <v>0</v>
      </c>
      <c r="O189" s="17">
        <v>0</v>
      </c>
      <c r="P189" s="17">
        <v>0</v>
      </c>
      <c r="Q189" s="17">
        <v>0</v>
      </c>
      <c r="R189" s="48">
        <v>0</v>
      </c>
      <c r="S189" s="17">
        <v>0</v>
      </c>
      <c r="T189" s="17">
        <v>0</v>
      </c>
      <c r="U189" s="17">
        <v>0</v>
      </c>
      <c r="V189" s="17">
        <v>0</v>
      </c>
      <c r="W189" s="17">
        <v>0</v>
      </c>
      <c r="X189" s="17">
        <v>0</v>
      </c>
      <c r="Y189" s="48">
        <v>0</v>
      </c>
      <c r="Z189" s="17">
        <v>0</v>
      </c>
      <c r="AA189" s="17">
        <v>0</v>
      </c>
      <c r="AB189" s="17">
        <v>0</v>
      </c>
      <c r="AC189" s="17">
        <v>0</v>
      </c>
      <c r="AD189" s="17">
        <v>0</v>
      </c>
      <c r="AE189" s="17">
        <v>0</v>
      </c>
      <c r="AF189" s="48">
        <v>0</v>
      </c>
      <c r="AG189" s="17">
        <v>0</v>
      </c>
      <c r="AH189" s="17">
        <v>0</v>
      </c>
      <c r="AI189" s="17">
        <v>0</v>
      </c>
      <c r="AJ189" s="17">
        <v>0</v>
      </c>
      <c r="AK189" s="17">
        <v>0</v>
      </c>
      <c r="AL189" s="17">
        <v>0</v>
      </c>
      <c r="AM189" s="48">
        <v>0</v>
      </c>
      <c r="AN189" s="67">
        <f t="shared" si="728"/>
        <v>0</v>
      </c>
      <c r="AO189" s="67">
        <f t="shared" si="729"/>
        <v>0</v>
      </c>
      <c r="AP189" s="67">
        <f t="shared" si="730"/>
        <v>0</v>
      </c>
      <c r="AQ189" s="67">
        <f t="shared" si="731"/>
        <v>0</v>
      </c>
      <c r="AR189" s="67">
        <f t="shared" si="732"/>
        <v>0</v>
      </c>
      <c r="AS189" s="67">
        <f t="shared" si="733"/>
        <v>0</v>
      </c>
      <c r="AT189" s="68">
        <f t="shared" si="734"/>
        <v>0</v>
      </c>
      <c r="AU189" s="17">
        <v>0</v>
      </c>
      <c r="AV189" s="17">
        <v>0</v>
      </c>
      <c r="AW189" s="17">
        <v>0</v>
      </c>
      <c r="AX189" s="17">
        <v>0</v>
      </c>
      <c r="AY189" s="17">
        <v>0</v>
      </c>
      <c r="AZ189" s="17">
        <v>0</v>
      </c>
      <c r="BA189" s="48">
        <v>0</v>
      </c>
      <c r="BB189" s="17">
        <v>0</v>
      </c>
      <c r="BC189" s="17">
        <v>0</v>
      </c>
      <c r="BD189" s="17">
        <v>0</v>
      </c>
      <c r="BE189" s="17">
        <v>0</v>
      </c>
      <c r="BF189" s="17">
        <v>0</v>
      </c>
      <c r="BG189" s="17">
        <v>0</v>
      </c>
      <c r="BH189" s="17">
        <v>0</v>
      </c>
      <c r="BI189" s="17">
        <v>0</v>
      </c>
      <c r="BJ189" s="17">
        <v>0</v>
      </c>
      <c r="BK189" s="17">
        <v>0</v>
      </c>
      <c r="BL189" s="17">
        <v>0</v>
      </c>
      <c r="BM189" s="17">
        <v>0</v>
      </c>
      <c r="BN189" s="17">
        <v>0</v>
      </c>
      <c r="BO189" s="48">
        <v>0</v>
      </c>
      <c r="BP189" s="17">
        <v>0</v>
      </c>
      <c r="BQ189" s="17">
        <v>0</v>
      </c>
      <c r="BR189" s="17">
        <v>0</v>
      </c>
      <c r="BS189" s="17">
        <v>0</v>
      </c>
      <c r="BT189" s="17">
        <v>0</v>
      </c>
      <c r="BU189" s="17">
        <v>0</v>
      </c>
      <c r="BV189" s="17">
        <v>0</v>
      </c>
      <c r="BW189" s="69">
        <f t="shared" si="735"/>
        <v>0</v>
      </c>
      <c r="BX189" s="70">
        <f t="shared" si="736"/>
        <v>0</v>
      </c>
      <c r="BY189" s="69">
        <f t="shared" si="737"/>
        <v>0</v>
      </c>
      <c r="BZ189" s="70">
        <f t="shared" si="738"/>
        <v>0</v>
      </c>
      <c r="CA189" s="127" t="s">
        <v>516</v>
      </c>
    </row>
    <row r="190" spans="1:79" ht="31.5">
      <c r="A190" s="56" t="s">
        <v>435</v>
      </c>
      <c r="B190" s="19" t="s">
        <v>179</v>
      </c>
      <c r="C190" s="16" t="s">
        <v>180</v>
      </c>
      <c r="D190" s="46">
        <v>0</v>
      </c>
      <c r="E190" s="67">
        <f t="shared" si="1026"/>
        <v>0</v>
      </c>
      <c r="F190" s="67">
        <f t="shared" si="1027"/>
        <v>0</v>
      </c>
      <c r="G190" s="67">
        <f t="shared" si="1028"/>
        <v>0</v>
      </c>
      <c r="H190" s="67">
        <f t="shared" si="1029"/>
        <v>0</v>
      </c>
      <c r="I190" s="67">
        <f t="shared" si="1030"/>
        <v>0</v>
      </c>
      <c r="J190" s="67">
        <f t="shared" si="1031"/>
        <v>0</v>
      </c>
      <c r="K190" s="68">
        <f t="shared" si="1032"/>
        <v>0</v>
      </c>
      <c r="L190" s="17">
        <v>0</v>
      </c>
      <c r="M190" s="17">
        <v>0</v>
      </c>
      <c r="N190" s="17">
        <v>0</v>
      </c>
      <c r="O190" s="17">
        <v>0</v>
      </c>
      <c r="P190" s="17">
        <v>0</v>
      </c>
      <c r="Q190" s="17">
        <v>0</v>
      </c>
      <c r="R190" s="48">
        <v>0</v>
      </c>
      <c r="S190" s="17">
        <v>0</v>
      </c>
      <c r="T190" s="17">
        <v>0</v>
      </c>
      <c r="U190" s="17">
        <v>0</v>
      </c>
      <c r="V190" s="17">
        <v>0</v>
      </c>
      <c r="W190" s="17">
        <v>0</v>
      </c>
      <c r="X190" s="17">
        <v>0</v>
      </c>
      <c r="Y190" s="48">
        <v>0</v>
      </c>
      <c r="Z190" s="17">
        <v>0</v>
      </c>
      <c r="AA190" s="17">
        <v>0</v>
      </c>
      <c r="AB190" s="17">
        <v>0</v>
      </c>
      <c r="AC190" s="17">
        <v>0</v>
      </c>
      <c r="AD190" s="17">
        <v>0</v>
      </c>
      <c r="AE190" s="17">
        <v>0</v>
      </c>
      <c r="AF190" s="48">
        <v>0</v>
      </c>
      <c r="AG190" s="17">
        <v>0</v>
      </c>
      <c r="AH190" s="17">
        <v>0</v>
      </c>
      <c r="AI190" s="17">
        <v>0</v>
      </c>
      <c r="AJ190" s="17">
        <v>0</v>
      </c>
      <c r="AK190" s="17">
        <v>0</v>
      </c>
      <c r="AL190" s="17">
        <v>0</v>
      </c>
      <c r="AM190" s="48">
        <v>0</v>
      </c>
      <c r="AN190" s="67">
        <f t="shared" si="728"/>
        <v>0</v>
      </c>
      <c r="AO190" s="67">
        <f t="shared" si="729"/>
        <v>0</v>
      </c>
      <c r="AP190" s="67">
        <f t="shared" si="730"/>
        <v>0</v>
      </c>
      <c r="AQ190" s="67">
        <f t="shared" si="731"/>
        <v>0</v>
      </c>
      <c r="AR190" s="67">
        <f t="shared" si="732"/>
        <v>0</v>
      </c>
      <c r="AS190" s="67">
        <f t="shared" si="733"/>
        <v>0</v>
      </c>
      <c r="AT190" s="68">
        <f t="shared" si="734"/>
        <v>0</v>
      </c>
      <c r="AU190" s="17">
        <v>0</v>
      </c>
      <c r="AV190" s="17">
        <v>0</v>
      </c>
      <c r="AW190" s="17">
        <v>0</v>
      </c>
      <c r="AX190" s="17">
        <v>0</v>
      </c>
      <c r="AY190" s="17">
        <v>0</v>
      </c>
      <c r="AZ190" s="17">
        <v>0</v>
      </c>
      <c r="BA190" s="48">
        <v>0</v>
      </c>
      <c r="BB190" s="17">
        <v>0</v>
      </c>
      <c r="BC190" s="17">
        <v>0</v>
      </c>
      <c r="BD190" s="17">
        <v>0</v>
      </c>
      <c r="BE190" s="17">
        <v>0</v>
      </c>
      <c r="BF190" s="17">
        <v>0</v>
      </c>
      <c r="BG190" s="17">
        <v>0</v>
      </c>
      <c r="BH190" s="17">
        <v>0</v>
      </c>
      <c r="BI190" s="17">
        <v>0</v>
      </c>
      <c r="BJ190" s="17">
        <v>0</v>
      </c>
      <c r="BK190" s="17">
        <v>0</v>
      </c>
      <c r="BL190" s="17">
        <v>0</v>
      </c>
      <c r="BM190" s="17">
        <v>0</v>
      </c>
      <c r="BN190" s="17">
        <v>0</v>
      </c>
      <c r="BO190" s="48">
        <v>0</v>
      </c>
      <c r="BP190" s="17">
        <v>0</v>
      </c>
      <c r="BQ190" s="17">
        <v>0</v>
      </c>
      <c r="BR190" s="17">
        <v>0</v>
      </c>
      <c r="BS190" s="17">
        <v>0</v>
      </c>
      <c r="BT190" s="17">
        <v>0</v>
      </c>
      <c r="BU190" s="17">
        <v>0</v>
      </c>
      <c r="BV190" s="17">
        <v>0</v>
      </c>
      <c r="BW190" s="69">
        <f t="shared" si="735"/>
        <v>0</v>
      </c>
      <c r="BX190" s="70">
        <f t="shared" si="736"/>
        <v>0</v>
      </c>
      <c r="BY190" s="69">
        <f t="shared" si="737"/>
        <v>0</v>
      </c>
      <c r="BZ190" s="70">
        <f t="shared" si="738"/>
        <v>0</v>
      </c>
      <c r="CA190" s="119" t="s">
        <v>518</v>
      </c>
    </row>
    <row r="191" spans="1:79" ht="15.75" customHeight="1">
      <c r="A191" s="56" t="s">
        <v>436</v>
      </c>
      <c r="B191" s="19" t="s">
        <v>181</v>
      </c>
      <c r="C191" s="16" t="s">
        <v>182</v>
      </c>
      <c r="D191" s="46">
        <v>0.03</v>
      </c>
      <c r="E191" s="67">
        <f t="shared" si="1026"/>
        <v>0</v>
      </c>
      <c r="F191" s="67">
        <f t="shared" si="1027"/>
        <v>0</v>
      </c>
      <c r="G191" s="67">
        <f t="shared" si="1028"/>
        <v>0</v>
      </c>
      <c r="H191" s="67">
        <f t="shared" si="1029"/>
        <v>0</v>
      </c>
      <c r="I191" s="67">
        <f t="shared" si="1030"/>
        <v>0</v>
      </c>
      <c r="J191" s="67">
        <f t="shared" si="1031"/>
        <v>0</v>
      </c>
      <c r="K191" s="68">
        <f t="shared" si="1032"/>
        <v>0</v>
      </c>
      <c r="L191" s="17">
        <v>0</v>
      </c>
      <c r="M191" s="17">
        <v>0</v>
      </c>
      <c r="N191" s="17">
        <v>0</v>
      </c>
      <c r="O191" s="17">
        <v>0</v>
      </c>
      <c r="P191" s="17">
        <v>0</v>
      </c>
      <c r="Q191" s="17">
        <v>0</v>
      </c>
      <c r="R191" s="48">
        <v>0</v>
      </c>
      <c r="S191" s="17">
        <v>0</v>
      </c>
      <c r="T191" s="17">
        <v>0</v>
      </c>
      <c r="U191" s="17">
        <v>0</v>
      </c>
      <c r="V191" s="17">
        <v>0</v>
      </c>
      <c r="W191" s="17">
        <v>0</v>
      </c>
      <c r="X191" s="17">
        <v>0</v>
      </c>
      <c r="Y191" s="48">
        <v>0</v>
      </c>
      <c r="Z191" s="17">
        <v>0</v>
      </c>
      <c r="AA191" s="17">
        <v>0</v>
      </c>
      <c r="AB191" s="17">
        <v>0</v>
      </c>
      <c r="AC191" s="17">
        <v>0</v>
      </c>
      <c r="AD191" s="17">
        <v>0</v>
      </c>
      <c r="AE191" s="17">
        <v>0</v>
      </c>
      <c r="AF191" s="48">
        <v>0</v>
      </c>
      <c r="AG191" s="17">
        <v>0</v>
      </c>
      <c r="AH191" s="17">
        <v>0</v>
      </c>
      <c r="AI191" s="17">
        <v>0</v>
      </c>
      <c r="AJ191" s="17">
        <v>0</v>
      </c>
      <c r="AK191" s="17">
        <v>0</v>
      </c>
      <c r="AL191" s="17">
        <v>0</v>
      </c>
      <c r="AM191" s="48">
        <v>0</v>
      </c>
      <c r="AN191" s="67">
        <f t="shared" si="728"/>
        <v>0</v>
      </c>
      <c r="AO191" s="67">
        <f t="shared" si="729"/>
        <v>0</v>
      </c>
      <c r="AP191" s="67">
        <f t="shared" si="730"/>
        <v>0</v>
      </c>
      <c r="AQ191" s="67">
        <f t="shared" si="731"/>
        <v>0</v>
      </c>
      <c r="AR191" s="67">
        <f t="shared" si="732"/>
        <v>0</v>
      </c>
      <c r="AS191" s="67">
        <f t="shared" si="733"/>
        <v>0</v>
      </c>
      <c r="AT191" s="68">
        <f t="shared" si="734"/>
        <v>0</v>
      </c>
      <c r="AU191" s="17">
        <v>0</v>
      </c>
      <c r="AV191" s="17">
        <v>0</v>
      </c>
      <c r="AW191" s="17">
        <v>0</v>
      </c>
      <c r="AX191" s="17">
        <v>0</v>
      </c>
      <c r="AY191" s="17">
        <v>0</v>
      </c>
      <c r="AZ191" s="17">
        <v>0</v>
      </c>
      <c r="BA191" s="48">
        <v>0</v>
      </c>
      <c r="BB191" s="17">
        <v>0</v>
      </c>
      <c r="BC191" s="17">
        <v>0</v>
      </c>
      <c r="BD191" s="17">
        <v>0</v>
      </c>
      <c r="BE191" s="17">
        <v>0</v>
      </c>
      <c r="BF191" s="17">
        <v>0</v>
      </c>
      <c r="BG191" s="17">
        <v>0</v>
      </c>
      <c r="BH191" s="17">
        <v>0</v>
      </c>
      <c r="BI191" s="17">
        <v>0</v>
      </c>
      <c r="BJ191" s="17">
        <v>0</v>
      </c>
      <c r="BK191" s="17">
        <v>0</v>
      </c>
      <c r="BL191" s="17">
        <v>0</v>
      </c>
      <c r="BM191" s="17">
        <v>0</v>
      </c>
      <c r="BN191" s="17">
        <v>0</v>
      </c>
      <c r="BO191" s="48">
        <v>0</v>
      </c>
      <c r="BP191" s="17">
        <v>0</v>
      </c>
      <c r="BQ191" s="17">
        <v>0</v>
      </c>
      <c r="BR191" s="17">
        <v>0</v>
      </c>
      <c r="BS191" s="17">
        <v>0</v>
      </c>
      <c r="BT191" s="17">
        <v>0</v>
      </c>
      <c r="BU191" s="17">
        <v>0</v>
      </c>
      <c r="BV191" s="17">
        <v>0</v>
      </c>
      <c r="BW191" s="69">
        <f t="shared" si="735"/>
        <v>0</v>
      </c>
      <c r="BX191" s="70">
        <f t="shared" si="736"/>
        <v>0</v>
      </c>
      <c r="BY191" s="69">
        <f t="shared" si="737"/>
        <v>0</v>
      </c>
      <c r="BZ191" s="70">
        <f t="shared" si="738"/>
        <v>0</v>
      </c>
      <c r="CA191" s="127" t="s">
        <v>516</v>
      </c>
    </row>
    <row r="192" spans="1:79">
      <c r="A192" s="56" t="s">
        <v>437</v>
      </c>
      <c r="B192" s="19" t="s">
        <v>183</v>
      </c>
      <c r="C192" s="16" t="s">
        <v>184</v>
      </c>
      <c r="D192" s="46">
        <v>0</v>
      </c>
      <c r="E192" s="67">
        <f t="shared" si="1026"/>
        <v>0</v>
      </c>
      <c r="F192" s="67">
        <f t="shared" si="1027"/>
        <v>0</v>
      </c>
      <c r="G192" s="67">
        <f t="shared" si="1028"/>
        <v>0</v>
      </c>
      <c r="H192" s="67">
        <f t="shared" si="1029"/>
        <v>0</v>
      </c>
      <c r="I192" s="67">
        <f t="shared" si="1030"/>
        <v>0</v>
      </c>
      <c r="J192" s="67">
        <f t="shared" si="1031"/>
        <v>0</v>
      </c>
      <c r="K192" s="68">
        <f t="shared" si="1032"/>
        <v>0</v>
      </c>
      <c r="L192" s="17">
        <v>0</v>
      </c>
      <c r="M192" s="17">
        <v>0</v>
      </c>
      <c r="N192" s="17">
        <v>0</v>
      </c>
      <c r="O192" s="17">
        <v>0</v>
      </c>
      <c r="P192" s="17">
        <v>0</v>
      </c>
      <c r="Q192" s="17">
        <v>0</v>
      </c>
      <c r="R192" s="48">
        <v>0</v>
      </c>
      <c r="S192" s="17">
        <v>0</v>
      </c>
      <c r="T192" s="17">
        <v>0</v>
      </c>
      <c r="U192" s="17">
        <v>0</v>
      </c>
      <c r="V192" s="17">
        <v>0</v>
      </c>
      <c r="W192" s="17">
        <v>0</v>
      </c>
      <c r="X192" s="17">
        <v>0</v>
      </c>
      <c r="Y192" s="48">
        <v>0</v>
      </c>
      <c r="Z192" s="17">
        <v>0</v>
      </c>
      <c r="AA192" s="17">
        <v>0</v>
      </c>
      <c r="AB192" s="17">
        <v>0</v>
      </c>
      <c r="AC192" s="17">
        <v>0</v>
      </c>
      <c r="AD192" s="17">
        <v>0</v>
      </c>
      <c r="AE192" s="17">
        <v>0</v>
      </c>
      <c r="AF192" s="48">
        <v>0</v>
      </c>
      <c r="AG192" s="17">
        <v>0</v>
      </c>
      <c r="AH192" s="17">
        <v>0</v>
      </c>
      <c r="AI192" s="17">
        <v>0</v>
      </c>
      <c r="AJ192" s="17">
        <v>0</v>
      </c>
      <c r="AK192" s="17">
        <v>0</v>
      </c>
      <c r="AL192" s="17">
        <v>0</v>
      </c>
      <c r="AM192" s="48">
        <v>0</v>
      </c>
      <c r="AN192" s="67">
        <f t="shared" si="728"/>
        <v>0</v>
      </c>
      <c r="AO192" s="67">
        <f t="shared" si="729"/>
        <v>0</v>
      </c>
      <c r="AP192" s="67">
        <f t="shared" si="730"/>
        <v>0</v>
      </c>
      <c r="AQ192" s="67">
        <f t="shared" si="731"/>
        <v>0</v>
      </c>
      <c r="AR192" s="67">
        <f t="shared" si="732"/>
        <v>0</v>
      </c>
      <c r="AS192" s="67">
        <f t="shared" si="733"/>
        <v>0</v>
      </c>
      <c r="AT192" s="68">
        <f t="shared" si="734"/>
        <v>0</v>
      </c>
      <c r="AU192" s="17">
        <v>0</v>
      </c>
      <c r="AV192" s="17">
        <v>0</v>
      </c>
      <c r="AW192" s="17">
        <v>0</v>
      </c>
      <c r="AX192" s="17">
        <v>0</v>
      </c>
      <c r="AY192" s="17">
        <v>0</v>
      </c>
      <c r="AZ192" s="17">
        <v>0</v>
      </c>
      <c r="BA192" s="48">
        <v>0</v>
      </c>
      <c r="BB192" s="17">
        <v>0</v>
      </c>
      <c r="BC192" s="17">
        <v>0</v>
      </c>
      <c r="BD192" s="17">
        <v>0</v>
      </c>
      <c r="BE192" s="17">
        <v>0</v>
      </c>
      <c r="BF192" s="17">
        <v>0</v>
      </c>
      <c r="BG192" s="17">
        <v>0</v>
      </c>
      <c r="BH192" s="17">
        <v>0</v>
      </c>
      <c r="BI192" s="17">
        <v>0</v>
      </c>
      <c r="BJ192" s="17">
        <v>0</v>
      </c>
      <c r="BK192" s="17">
        <v>0</v>
      </c>
      <c r="BL192" s="17">
        <v>0</v>
      </c>
      <c r="BM192" s="17">
        <v>0</v>
      </c>
      <c r="BN192" s="17">
        <v>0</v>
      </c>
      <c r="BO192" s="48">
        <v>0</v>
      </c>
      <c r="BP192" s="17">
        <v>0</v>
      </c>
      <c r="BQ192" s="17">
        <v>0</v>
      </c>
      <c r="BR192" s="17">
        <v>0</v>
      </c>
      <c r="BS192" s="17">
        <v>0</v>
      </c>
      <c r="BT192" s="17">
        <v>0</v>
      </c>
      <c r="BU192" s="17">
        <v>0</v>
      </c>
      <c r="BV192" s="17">
        <v>0</v>
      </c>
      <c r="BW192" s="69">
        <f t="shared" si="735"/>
        <v>0</v>
      </c>
      <c r="BX192" s="70">
        <f t="shared" si="736"/>
        <v>0</v>
      </c>
      <c r="BY192" s="69">
        <f t="shared" si="737"/>
        <v>0</v>
      </c>
      <c r="BZ192" s="70">
        <f t="shared" si="738"/>
        <v>0</v>
      </c>
      <c r="CA192" s="119" t="s">
        <v>518</v>
      </c>
    </row>
    <row r="193" spans="1:79">
      <c r="A193" s="56" t="s">
        <v>438</v>
      </c>
      <c r="B193" s="19" t="s">
        <v>185</v>
      </c>
      <c r="C193" s="16" t="s">
        <v>186</v>
      </c>
      <c r="D193" s="46">
        <v>0.22700000000000001</v>
      </c>
      <c r="E193" s="67">
        <f t="shared" si="1026"/>
        <v>0</v>
      </c>
      <c r="F193" s="67">
        <f t="shared" si="1027"/>
        <v>0</v>
      </c>
      <c r="G193" s="67">
        <f t="shared" si="1028"/>
        <v>0</v>
      </c>
      <c r="H193" s="67">
        <f t="shared" si="1029"/>
        <v>0</v>
      </c>
      <c r="I193" s="67">
        <f t="shared" si="1030"/>
        <v>0</v>
      </c>
      <c r="J193" s="67">
        <f t="shared" si="1031"/>
        <v>0</v>
      </c>
      <c r="K193" s="68">
        <f t="shared" si="1032"/>
        <v>0</v>
      </c>
      <c r="L193" s="17">
        <v>0</v>
      </c>
      <c r="M193" s="17">
        <v>0</v>
      </c>
      <c r="N193" s="17">
        <v>0</v>
      </c>
      <c r="O193" s="17">
        <v>0</v>
      </c>
      <c r="P193" s="17">
        <v>0</v>
      </c>
      <c r="Q193" s="17">
        <v>0</v>
      </c>
      <c r="R193" s="48">
        <v>0</v>
      </c>
      <c r="S193" s="17">
        <v>0</v>
      </c>
      <c r="T193" s="17">
        <v>0</v>
      </c>
      <c r="U193" s="17">
        <v>0</v>
      </c>
      <c r="V193" s="17">
        <v>0</v>
      </c>
      <c r="W193" s="17">
        <v>0</v>
      </c>
      <c r="X193" s="17">
        <v>0</v>
      </c>
      <c r="Y193" s="48">
        <v>0</v>
      </c>
      <c r="Z193" s="17">
        <v>0</v>
      </c>
      <c r="AA193" s="17">
        <v>0</v>
      </c>
      <c r="AB193" s="17">
        <v>0</v>
      </c>
      <c r="AC193" s="17">
        <v>0</v>
      </c>
      <c r="AD193" s="17">
        <v>0</v>
      </c>
      <c r="AE193" s="17">
        <v>0</v>
      </c>
      <c r="AF193" s="48">
        <v>0</v>
      </c>
      <c r="AG193" s="17">
        <v>0</v>
      </c>
      <c r="AH193" s="17">
        <v>0</v>
      </c>
      <c r="AI193" s="17">
        <v>0</v>
      </c>
      <c r="AJ193" s="17">
        <v>0</v>
      </c>
      <c r="AK193" s="17">
        <v>0</v>
      </c>
      <c r="AL193" s="17">
        <v>0</v>
      </c>
      <c r="AM193" s="95">
        <v>0</v>
      </c>
      <c r="AN193" s="67">
        <f t="shared" si="728"/>
        <v>0</v>
      </c>
      <c r="AO193" s="67">
        <f t="shared" si="729"/>
        <v>0</v>
      </c>
      <c r="AP193" s="67">
        <f t="shared" si="730"/>
        <v>0</v>
      </c>
      <c r="AQ193" s="67">
        <f t="shared" si="731"/>
        <v>0</v>
      </c>
      <c r="AR193" s="67">
        <f t="shared" si="732"/>
        <v>0</v>
      </c>
      <c r="AS193" s="67">
        <f t="shared" si="733"/>
        <v>0</v>
      </c>
      <c r="AT193" s="68">
        <f t="shared" si="734"/>
        <v>0</v>
      </c>
      <c r="AU193" s="17">
        <v>0</v>
      </c>
      <c r="AV193" s="17">
        <v>0</v>
      </c>
      <c r="AW193" s="17">
        <v>0</v>
      </c>
      <c r="AX193" s="17">
        <v>0</v>
      </c>
      <c r="AY193" s="17">
        <v>0</v>
      </c>
      <c r="AZ193" s="17">
        <v>0</v>
      </c>
      <c r="BA193" s="48">
        <v>0</v>
      </c>
      <c r="BB193" s="17">
        <v>0</v>
      </c>
      <c r="BC193" s="17">
        <v>0</v>
      </c>
      <c r="BD193" s="17">
        <v>0</v>
      </c>
      <c r="BE193" s="17">
        <v>0</v>
      </c>
      <c r="BF193" s="17">
        <v>0</v>
      </c>
      <c r="BG193" s="17">
        <v>0</v>
      </c>
      <c r="BH193" s="17">
        <v>0</v>
      </c>
      <c r="BI193" s="17">
        <v>0</v>
      </c>
      <c r="BJ193" s="17">
        <v>0</v>
      </c>
      <c r="BK193" s="17">
        <v>0</v>
      </c>
      <c r="BL193" s="17">
        <v>0</v>
      </c>
      <c r="BM193" s="17">
        <v>0</v>
      </c>
      <c r="BN193" s="17">
        <v>0</v>
      </c>
      <c r="BO193" s="48">
        <v>0</v>
      </c>
      <c r="BP193" s="17">
        <v>0</v>
      </c>
      <c r="BQ193" s="17">
        <v>0</v>
      </c>
      <c r="BR193" s="17">
        <v>0</v>
      </c>
      <c r="BS193" s="17">
        <v>0</v>
      </c>
      <c r="BT193" s="17">
        <v>0</v>
      </c>
      <c r="BU193" s="17">
        <v>0</v>
      </c>
      <c r="BV193" s="17">
        <v>0</v>
      </c>
      <c r="BW193" s="69">
        <f t="shared" si="735"/>
        <v>0</v>
      </c>
      <c r="BX193" s="70">
        <f t="shared" si="736"/>
        <v>0</v>
      </c>
      <c r="BY193" s="69">
        <f t="shared" si="737"/>
        <v>0</v>
      </c>
      <c r="BZ193" s="70">
        <f t="shared" si="738"/>
        <v>0</v>
      </c>
      <c r="CA193" s="127" t="s">
        <v>515</v>
      </c>
    </row>
    <row r="194" spans="1:79" ht="31.5">
      <c r="A194" s="56" t="s">
        <v>439</v>
      </c>
      <c r="B194" s="19" t="s">
        <v>187</v>
      </c>
      <c r="C194" s="16" t="s">
        <v>188</v>
      </c>
      <c r="D194" s="46">
        <v>0</v>
      </c>
      <c r="E194" s="67">
        <f t="shared" si="1026"/>
        <v>0</v>
      </c>
      <c r="F194" s="67">
        <f t="shared" si="1027"/>
        <v>0</v>
      </c>
      <c r="G194" s="67">
        <f t="shared" si="1028"/>
        <v>0</v>
      </c>
      <c r="H194" s="67">
        <f t="shared" si="1029"/>
        <v>0</v>
      </c>
      <c r="I194" s="67">
        <f t="shared" si="1030"/>
        <v>0</v>
      </c>
      <c r="J194" s="67">
        <f t="shared" si="1031"/>
        <v>0</v>
      </c>
      <c r="K194" s="68">
        <f t="shared" si="1032"/>
        <v>0</v>
      </c>
      <c r="L194" s="17">
        <v>0</v>
      </c>
      <c r="M194" s="17">
        <v>0</v>
      </c>
      <c r="N194" s="17">
        <v>0</v>
      </c>
      <c r="O194" s="17">
        <v>0</v>
      </c>
      <c r="P194" s="17">
        <v>0</v>
      </c>
      <c r="Q194" s="17">
        <v>0</v>
      </c>
      <c r="R194" s="48">
        <v>0</v>
      </c>
      <c r="S194" s="17">
        <v>0</v>
      </c>
      <c r="T194" s="17">
        <v>0</v>
      </c>
      <c r="U194" s="17">
        <v>0</v>
      </c>
      <c r="V194" s="17">
        <v>0</v>
      </c>
      <c r="W194" s="17">
        <v>0</v>
      </c>
      <c r="X194" s="17">
        <v>0</v>
      </c>
      <c r="Y194" s="48">
        <v>0</v>
      </c>
      <c r="Z194" s="17">
        <v>0</v>
      </c>
      <c r="AA194" s="17">
        <v>0</v>
      </c>
      <c r="AB194" s="17">
        <v>0</v>
      </c>
      <c r="AC194" s="17">
        <v>0</v>
      </c>
      <c r="AD194" s="17">
        <v>0</v>
      </c>
      <c r="AE194" s="17">
        <v>0</v>
      </c>
      <c r="AF194" s="48">
        <v>0</v>
      </c>
      <c r="AG194" s="17">
        <v>0</v>
      </c>
      <c r="AH194" s="17">
        <v>0</v>
      </c>
      <c r="AI194" s="17">
        <v>0</v>
      </c>
      <c r="AJ194" s="17">
        <v>0</v>
      </c>
      <c r="AK194" s="17">
        <v>0</v>
      </c>
      <c r="AL194" s="17">
        <v>0</v>
      </c>
      <c r="AM194" s="48">
        <v>0</v>
      </c>
      <c r="AN194" s="67">
        <f t="shared" si="728"/>
        <v>0</v>
      </c>
      <c r="AO194" s="67">
        <f t="shared" si="729"/>
        <v>0</v>
      </c>
      <c r="AP194" s="67">
        <f t="shared" si="730"/>
        <v>0</v>
      </c>
      <c r="AQ194" s="67">
        <f t="shared" si="731"/>
        <v>0</v>
      </c>
      <c r="AR194" s="67">
        <f t="shared" si="732"/>
        <v>0</v>
      </c>
      <c r="AS194" s="67">
        <f t="shared" si="733"/>
        <v>0</v>
      </c>
      <c r="AT194" s="68">
        <f t="shared" si="734"/>
        <v>0</v>
      </c>
      <c r="AU194" s="17">
        <v>0</v>
      </c>
      <c r="AV194" s="17">
        <v>0</v>
      </c>
      <c r="AW194" s="17">
        <v>0</v>
      </c>
      <c r="AX194" s="17">
        <v>0</v>
      </c>
      <c r="AY194" s="17">
        <v>0</v>
      </c>
      <c r="AZ194" s="17">
        <v>0</v>
      </c>
      <c r="BA194" s="48">
        <v>0</v>
      </c>
      <c r="BB194" s="17">
        <v>0</v>
      </c>
      <c r="BC194" s="17">
        <v>0</v>
      </c>
      <c r="BD194" s="17">
        <v>0</v>
      </c>
      <c r="BE194" s="17">
        <v>0</v>
      </c>
      <c r="BF194" s="17">
        <v>0</v>
      </c>
      <c r="BG194" s="17">
        <v>0</v>
      </c>
      <c r="BH194" s="17">
        <v>0</v>
      </c>
      <c r="BI194" s="17">
        <v>0</v>
      </c>
      <c r="BJ194" s="17">
        <v>0</v>
      </c>
      <c r="BK194" s="17">
        <v>0</v>
      </c>
      <c r="BL194" s="17">
        <v>0</v>
      </c>
      <c r="BM194" s="17">
        <v>0</v>
      </c>
      <c r="BN194" s="17">
        <v>0</v>
      </c>
      <c r="BO194" s="48">
        <v>0</v>
      </c>
      <c r="BP194" s="17">
        <v>0</v>
      </c>
      <c r="BQ194" s="17">
        <v>0</v>
      </c>
      <c r="BR194" s="17">
        <v>0</v>
      </c>
      <c r="BS194" s="17">
        <v>0</v>
      </c>
      <c r="BT194" s="17">
        <v>0</v>
      </c>
      <c r="BU194" s="17">
        <v>0</v>
      </c>
      <c r="BV194" s="17">
        <v>0</v>
      </c>
      <c r="BW194" s="69">
        <f t="shared" si="735"/>
        <v>0</v>
      </c>
      <c r="BX194" s="70">
        <f t="shared" si="736"/>
        <v>0</v>
      </c>
      <c r="BY194" s="69">
        <f t="shared" si="737"/>
        <v>0</v>
      </c>
      <c r="BZ194" s="70">
        <f t="shared" si="738"/>
        <v>0</v>
      </c>
      <c r="CA194" s="119" t="s">
        <v>518</v>
      </c>
    </row>
    <row r="195" spans="1:79">
      <c r="A195" s="56" t="s">
        <v>440</v>
      </c>
      <c r="B195" s="19" t="s">
        <v>189</v>
      </c>
      <c r="C195" s="16" t="s">
        <v>190</v>
      </c>
      <c r="D195" s="46">
        <v>0.13100000000000001</v>
      </c>
      <c r="E195" s="67">
        <f t="shared" si="1026"/>
        <v>0</v>
      </c>
      <c r="F195" s="67">
        <f t="shared" si="1027"/>
        <v>0</v>
      </c>
      <c r="G195" s="67">
        <f t="shared" si="1028"/>
        <v>0</v>
      </c>
      <c r="H195" s="67">
        <f t="shared" si="1029"/>
        <v>0</v>
      </c>
      <c r="I195" s="67">
        <f t="shared" si="1030"/>
        <v>0</v>
      </c>
      <c r="J195" s="67">
        <f t="shared" si="1031"/>
        <v>0</v>
      </c>
      <c r="K195" s="68">
        <f t="shared" si="1032"/>
        <v>0</v>
      </c>
      <c r="L195" s="17">
        <v>0</v>
      </c>
      <c r="M195" s="17">
        <v>0</v>
      </c>
      <c r="N195" s="17">
        <v>0</v>
      </c>
      <c r="O195" s="17">
        <v>0</v>
      </c>
      <c r="P195" s="17">
        <v>0</v>
      </c>
      <c r="Q195" s="17">
        <v>0</v>
      </c>
      <c r="R195" s="48">
        <v>0</v>
      </c>
      <c r="S195" s="17">
        <v>0</v>
      </c>
      <c r="T195" s="17">
        <v>0</v>
      </c>
      <c r="U195" s="17">
        <v>0</v>
      </c>
      <c r="V195" s="17">
        <v>0</v>
      </c>
      <c r="W195" s="17">
        <v>0</v>
      </c>
      <c r="X195" s="17">
        <v>0</v>
      </c>
      <c r="Y195" s="48">
        <v>0</v>
      </c>
      <c r="Z195" s="17">
        <v>0</v>
      </c>
      <c r="AA195" s="17">
        <v>0</v>
      </c>
      <c r="AB195" s="17">
        <v>0</v>
      </c>
      <c r="AC195" s="17">
        <v>0</v>
      </c>
      <c r="AD195" s="17">
        <v>0</v>
      </c>
      <c r="AE195" s="17">
        <v>0</v>
      </c>
      <c r="AF195" s="48">
        <v>0</v>
      </c>
      <c r="AG195" s="17">
        <v>0</v>
      </c>
      <c r="AH195" s="17">
        <v>0</v>
      </c>
      <c r="AI195" s="17">
        <v>0</v>
      </c>
      <c r="AJ195" s="17">
        <v>0</v>
      </c>
      <c r="AK195" s="17">
        <v>0</v>
      </c>
      <c r="AL195" s="17">
        <v>0</v>
      </c>
      <c r="AM195" s="48">
        <v>0</v>
      </c>
      <c r="AN195" s="67">
        <f t="shared" si="728"/>
        <v>0</v>
      </c>
      <c r="AO195" s="67">
        <f t="shared" si="729"/>
        <v>0</v>
      </c>
      <c r="AP195" s="67">
        <f t="shared" si="730"/>
        <v>0</v>
      </c>
      <c r="AQ195" s="67">
        <f t="shared" si="731"/>
        <v>0</v>
      </c>
      <c r="AR195" s="67">
        <f t="shared" si="732"/>
        <v>0</v>
      </c>
      <c r="AS195" s="67">
        <f t="shared" si="733"/>
        <v>0</v>
      </c>
      <c r="AT195" s="68">
        <f t="shared" si="734"/>
        <v>0</v>
      </c>
      <c r="AU195" s="17">
        <v>0</v>
      </c>
      <c r="AV195" s="17">
        <v>0</v>
      </c>
      <c r="AW195" s="17">
        <v>0</v>
      </c>
      <c r="AX195" s="17">
        <v>0</v>
      </c>
      <c r="AY195" s="17">
        <v>0</v>
      </c>
      <c r="AZ195" s="17">
        <v>0</v>
      </c>
      <c r="BA195" s="48">
        <v>0</v>
      </c>
      <c r="BB195" s="17">
        <v>0</v>
      </c>
      <c r="BC195" s="17">
        <v>0</v>
      </c>
      <c r="BD195" s="17">
        <v>0</v>
      </c>
      <c r="BE195" s="17">
        <v>0</v>
      </c>
      <c r="BF195" s="17">
        <v>0</v>
      </c>
      <c r="BG195" s="17">
        <v>0</v>
      </c>
      <c r="BH195" s="17">
        <v>0</v>
      </c>
      <c r="BI195" s="17">
        <v>0</v>
      </c>
      <c r="BJ195" s="17">
        <v>0</v>
      </c>
      <c r="BK195" s="17">
        <v>0</v>
      </c>
      <c r="BL195" s="17">
        <v>0</v>
      </c>
      <c r="BM195" s="17">
        <v>0</v>
      </c>
      <c r="BN195" s="17">
        <v>0</v>
      </c>
      <c r="BO195" s="48">
        <v>0</v>
      </c>
      <c r="BP195" s="17">
        <v>0</v>
      </c>
      <c r="BQ195" s="17">
        <v>0</v>
      </c>
      <c r="BR195" s="17">
        <v>0</v>
      </c>
      <c r="BS195" s="17">
        <v>0</v>
      </c>
      <c r="BT195" s="17">
        <v>0</v>
      </c>
      <c r="BU195" s="17">
        <v>0</v>
      </c>
      <c r="BV195" s="17">
        <v>0</v>
      </c>
      <c r="BW195" s="69">
        <f t="shared" si="735"/>
        <v>0</v>
      </c>
      <c r="BX195" s="70">
        <f t="shared" si="736"/>
        <v>0</v>
      </c>
      <c r="BY195" s="69">
        <f t="shared" si="737"/>
        <v>0</v>
      </c>
      <c r="BZ195" s="70">
        <f t="shared" si="738"/>
        <v>0</v>
      </c>
      <c r="CA195" s="127" t="s">
        <v>515</v>
      </c>
    </row>
    <row r="196" spans="1:79">
      <c r="A196" s="56" t="s">
        <v>441</v>
      </c>
      <c r="B196" s="19" t="s">
        <v>191</v>
      </c>
      <c r="C196" s="16" t="s">
        <v>192</v>
      </c>
      <c r="D196" s="46">
        <v>0</v>
      </c>
      <c r="E196" s="67">
        <f t="shared" si="1026"/>
        <v>0</v>
      </c>
      <c r="F196" s="67">
        <f t="shared" si="1027"/>
        <v>0</v>
      </c>
      <c r="G196" s="67">
        <f t="shared" si="1028"/>
        <v>0</v>
      </c>
      <c r="H196" s="67">
        <f t="shared" si="1029"/>
        <v>0</v>
      </c>
      <c r="I196" s="67">
        <f t="shared" si="1030"/>
        <v>0</v>
      </c>
      <c r="J196" s="67">
        <f t="shared" si="1031"/>
        <v>0</v>
      </c>
      <c r="K196" s="68">
        <f t="shared" si="1032"/>
        <v>0</v>
      </c>
      <c r="L196" s="17">
        <v>0</v>
      </c>
      <c r="M196" s="17">
        <v>0</v>
      </c>
      <c r="N196" s="17">
        <v>0</v>
      </c>
      <c r="O196" s="17">
        <v>0</v>
      </c>
      <c r="P196" s="17">
        <v>0</v>
      </c>
      <c r="Q196" s="17">
        <v>0</v>
      </c>
      <c r="R196" s="48">
        <v>0</v>
      </c>
      <c r="S196" s="17">
        <v>0</v>
      </c>
      <c r="T196" s="17">
        <v>0</v>
      </c>
      <c r="U196" s="17">
        <v>0</v>
      </c>
      <c r="V196" s="17">
        <v>0</v>
      </c>
      <c r="W196" s="17">
        <v>0</v>
      </c>
      <c r="X196" s="17">
        <v>0</v>
      </c>
      <c r="Y196" s="48">
        <v>0</v>
      </c>
      <c r="Z196" s="17">
        <v>0</v>
      </c>
      <c r="AA196" s="17">
        <v>0</v>
      </c>
      <c r="AB196" s="17">
        <v>0</v>
      </c>
      <c r="AC196" s="17">
        <v>0</v>
      </c>
      <c r="AD196" s="17">
        <v>0</v>
      </c>
      <c r="AE196" s="17">
        <v>0</v>
      </c>
      <c r="AF196" s="48">
        <v>0</v>
      </c>
      <c r="AG196" s="17">
        <v>0</v>
      </c>
      <c r="AH196" s="17">
        <v>0</v>
      </c>
      <c r="AI196" s="17">
        <v>0</v>
      </c>
      <c r="AJ196" s="17">
        <v>0</v>
      </c>
      <c r="AK196" s="17">
        <v>0</v>
      </c>
      <c r="AL196" s="17">
        <v>0</v>
      </c>
      <c r="AM196" s="48">
        <v>0</v>
      </c>
      <c r="AN196" s="67">
        <f t="shared" si="728"/>
        <v>0</v>
      </c>
      <c r="AO196" s="67">
        <f t="shared" si="729"/>
        <v>0</v>
      </c>
      <c r="AP196" s="67">
        <f t="shared" si="730"/>
        <v>0</v>
      </c>
      <c r="AQ196" s="67">
        <f t="shared" si="731"/>
        <v>0</v>
      </c>
      <c r="AR196" s="67">
        <f t="shared" si="732"/>
        <v>0</v>
      </c>
      <c r="AS196" s="67">
        <f t="shared" si="733"/>
        <v>0</v>
      </c>
      <c r="AT196" s="68">
        <f t="shared" si="734"/>
        <v>0</v>
      </c>
      <c r="AU196" s="17">
        <v>0</v>
      </c>
      <c r="AV196" s="17">
        <v>0</v>
      </c>
      <c r="AW196" s="17">
        <v>0</v>
      </c>
      <c r="AX196" s="17">
        <v>0</v>
      </c>
      <c r="AY196" s="17">
        <v>0</v>
      </c>
      <c r="AZ196" s="17">
        <v>0</v>
      </c>
      <c r="BA196" s="48">
        <v>0</v>
      </c>
      <c r="BB196" s="17">
        <v>0</v>
      </c>
      <c r="BC196" s="17">
        <v>0</v>
      </c>
      <c r="BD196" s="17">
        <v>0</v>
      </c>
      <c r="BE196" s="17">
        <v>0</v>
      </c>
      <c r="BF196" s="17">
        <v>0</v>
      </c>
      <c r="BG196" s="17">
        <v>0</v>
      </c>
      <c r="BH196" s="17">
        <v>0</v>
      </c>
      <c r="BI196" s="17">
        <v>0</v>
      </c>
      <c r="BJ196" s="17">
        <v>0</v>
      </c>
      <c r="BK196" s="17">
        <v>0</v>
      </c>
      <c r="BL196" s="17">
        <v>0</v>
      </c>
      <c r="BM196" s="17">
        <v>0</v>
      </c>
      <c r="BN196" s="17">
        <v>0</v>
      </c>
      <c r="BO196" s="48">
        <v>0</v>
      </c>
      <c r="BP196" s="17">
        <v>0</v>
      </c>
      <c r="BQ196" s="17">
        <v>0</v>
      </c>
      <c r="BR196" s="17">
        <v>0</v>
      </c>
      <c r="BS196" s="17">
        <v>0</v>
      </c>
      <c r="BT196" s="17">
        <v>0</v>
      </c>
      <c r="BU196" s="17">
        <v>0</v>
      </c>
      <c r="BV196" s="17">
        <v>0</v>
      </c>
      <c r="BW196" s="69">
        <f t="shared" si="735"/>
        <v>0</v>
      </c>
      <c r="BX196" s="70">
        <f t="shared" si="736"/>
        <v>0</v>
      </c>
      <c r="BY196" s="69">
        <f t="shared" si="737"/>
        <v>0</v>
      </c>
      <c r="BZ196" s="70">
        <f t="shared" si="738"/>
        <v>0</v>
      </c>
      <c r="CA196" s="119" t="s">
        <v>518</v>
      </c>
    </row>
    <row r="197" spans="1:79">
      <c r="A197" s="56" t="s">
        <v>442</v>
      </c>
      <c r="B197" s="15" t="s">
        <v>193</v>
      </c>
      <c r="C197" s="46" t="s">
        <v>194</v>
      </c>
      <c r="D197" s="46">
        <v>0</v>
      </c>
      <c r="E197" s="67">
        <f t="shared" ref="E197" si="1033">SUM(L197,S197,Z197,AG197)</f>
        <v>0</v>
      </c>
      <c r="F197" s="67">
        <f t="shared" ref="F197" si="1034">SUM(M197,T197,AA197,AH197)</f>
        <v>0</v>
      </c>
      <c r="G197" s="67">
        <f t="shared" ref="G197" si="1035">SUM(N197,U197,AB197,AI197)</f>
        <v>0</v>
      </c>
      <c r="H197" s="67">
        <f t="shared" ref="H197" si="1036">SUM(O197,V197,AC197,AJ197)</f>
        <v>0</v>
      </c>
      <c r="I197" s="67">
        <f t="shared" ref="I197" si="1037">SUM(P197,W197,AD197,AK197)</f>
        <v>0</v>
      </c>
      <c r="J197" s="67">
        <f t="shared" ref="J197" si="1038">SUM(Q197,X197,AE197,AL197)</f>
        <v>0</v>
      </c>
      <c r="K197" s="68">
        <f t="shared" ref="K197" si="1039">SUM(R197,Y197,AF197,AM197)</f>
        <v>0</v>
      </c>
      <c r="L197" s="17">
        <v>0</v>
      </c>
      <c r="M197" s="17">
        <v>0</v>
      </c>
      <c r="N197" s="17">
        <v>0</v>
      </c>
      <c r="O197" s="17">
        <v>0</v>
      </c>
      <c r="P197" s="17">
        <v>0</v>
      </c>
      <c r="Q197" s="17">
        <v>0</v>
      </c>
      <c r="R197" s="48">
        <v>0</v>
      </c>
      <c r="S197" s="17">
        <v>0</v>
      </c>
      <c r="T197" s="17">
        <v>0</v>
      </c>
      <c r="U197" s="17">
        <v>0</v>
      </c>
      <c r="V197" s="17">
        <v>0</v>
      </c>
      <c r="W197" s="17">
        <v>0</v>
      </c>
      <c r="X197" s="17">
        <v>0</v>
      </c>
      <c r="Y197" s="48">
        <v>0</v>
      </c>
      <c r="Z197" s="17">
        <v>0</v>
      </c>
      <c r="AA197" s="17">
        <v>0</v>
      </c>
      <c r="AB197" s="17">
        <v>0</v>
      </c>
      <c r="AC197" s="17">
        <v>0</v>
      </c>
      <c r="AD197" s="17">
        <v>0</v>
      </c>
      <c r="AE197" s="17">
        <v>0</v>
      </c>
      <c r="AF197" s="48">
        <v>0</v>
      </c>
      <c r="AG197" s="17">
        <v>0</v>
      </c>
      <c r="AH197" s="17">
        <v>0</v>
      </c>
      <c r="AI197" s="17">
        <v>0</v>
      </c>
      <c r="AJ197" s="17">
        <v>0</v>
      </c>
      <c r="AK197" s="17">
        <v>0</v>
      </c>
      <c r="AL197" s="17">
        <v>0</v>
      </c>
      <c r="AM197" s="48">
        <v>0</v>
      </c>
      <c r="AN197" s="67">
        <f t="shared" ref="AN197" si="1040">AU197+BB197+BI197+BP197</f>
        <v>0</v>
      </c>
      <c r="AO197" s="67">
        <f t="shared" ref="AO197" si="1041">AV197+BC197+BJ197+BQ197</f>
        <v>0</v>
      </c>
      <c r="AP197" s="67">
        <f t="shared" ref="AP197" si="1042">AW197+BD197+BK197+BR197</f>
        <v>0</v>
      </c>
      <c r="AQ197" s="67">
        <f t="shared" ref="AQ197" si="1043">AX197+BE197+BL197+BS197</f>
        <v>0</v>
      </c>
      <c r="AR197" s="67">
        <f t="shared" ref="AR197" si="1044">AY197+BF197+BM197+BT197</f>
        <v>0</v>
      </c>
      <c r="AS197" s="67">
        <f t="shared" ref="AS197" si="1045">AZ197+BG197+BN197+BU197</f>
        <v>0</v>
      </c>
      <c r="AT197" s="68">
        <f t="shared" ref="AT197" si="1046">BA197+BH197+BO197+BV197</f>
        <v>0</v>
      </c>
      <c r="AU197" s="17">
        <v>0</v>
      </c>
      <c r="AV197" s="17">
        <v>0</v>
      </c>
      <c r="AW197" s="17">
        <v>0</v>
      </c>
      <c r="AX197" s="17">
        <v>0</v>
      </c>
      <c r="AY197" s="17">
        <v>0</v>
      </c>
      <c r="AZ197" s="17">
        <v>0</v>
      </c>
      <c r="BA197" s="48">
        <v>0</v>
      </c>
      <c r="BB197" s="17">
        <v>0</v>
      </c>
      <c r="BC197" s="17">
        <v>0</v>
      </c>
      <c r="BD197" s="17">
        <v>0</v>
      </c>
      <c r="BE197" s="17">
        <v>0</v>
      </c>
      <c r="BF197" s="17">
        <v>0</v>
      </c>
      <c r="BG197" s="17">
        <v>0</v>
      </c>
      <c r="BH197" s="17">
        <v>0</v>
      </c>
      <c r="BI197" s="17">
        <v>0</v>
      </c>
      <c r="BJ197" s="17">
        <v>0</v>
      </c>
      <c r="BK197" s="17">
        <v>0</v>
      </c>
      <c r="BL197" s="17">
        <v>0</v>
      </c>
      <c r="BM197" s="17">
        <v>0</v>
      </c>
      <c r="BN197" s="17">
        <v>0</v>
      </c>
      <c r="BO197" s="48">
        <v>0</v>
      </c>
      <c r="BP197" s="17">
        <v>0</v>
      </c>
      <c r="BQ197" s="17">
        <v>0</v>
      </c>
      <c r="BR197" s="17">
        <v>0</v>
      </c>
      <c r="BS197" s="17">
        <v>0</v>
      </c>
      <c r="BT197" s="17">
        <v>0</v>
      </c>
      <c r="BU197" s="17">
        <v>0</v>
      </c>
      <c r="BV197" s="17">
        <v>0</v>
      </c>
      <c r="BW197" s="69">
        <f t="shared" ref="BW197" si="1047">SUM(AN197)-SUM(L197,S197,Z197,AG197)</f>
        <v>0</v>
      </c>
      <c r="BX197" s="70">
        <f t="shared" ref="BX197" si="1048">IF(AN197&gt;0,(IF((SUM(L197,S197,Z197,AG197)=0), 1,(AN197/SUM(L197,S197,Z197,AG197)-1))),(IF((SUM(L197,S197,Z197,AG197)=0), 0,(AN197/SUM(L197,S197,Z197,AG197)-1))))</f>
        <v>0</v>
      </c>
      <c r="BY197" s="69">
        <f t="shared" si="737"/>
        <v>0</v>
      </c>
      <c r="BZ197" s="70">
        <f t="shared" si="738"/>
        <v>0</v>
      </c>
      <c r="CA197" s="119" t="s">
        <v>518</v>
      </c>
    </row>
    <row r="198" spans="1:79" s="130" customFormat="1" ht="63.75">
      <c r="A198" s="56" t="s">
        <v>510</v>
      </c>
      <c r="B198" s="15" t="s">
        <v>511</v>
      </c>
      <c r="C198" s="46" t="s">
        <v>512</v>
      </c>
      <c r="D198" s="46">
        <v>0.84499999999999997</v>
      </c>
      <c r="E198" s="67">
        <f t="shared" si="1026"/>
        <v>0</v>
      </c>
      <c r="F198" s="67">
        <f t="shared" si="1027"/>
        <v>0</v>
      </c>
      <c r="G198" s="67">
        <f t="shared" si="1028"/>
        <v>0</v>
      </c>
      <c r="H198" s="67">
        <f t="shared" si="1029"/>
        <v>0</v>
      </c>
      <c r="I198" s="67">
        <f t="shared" si="1030"/>
        <v>0</v>
      </c>
      <c r="J198" s="67">
        <f t="shared" si="1031"/>
        <v>0</v>
      </c>
      <c r="K198" s="68">
        <f t="shared" si="1032"/>
        <v>0</v>
      </c>
      <c r="L198" s="17">
        <v>0</v>
      </c>
      <c r="M198" s="17">
        <v>0</v>
      </c>
      <c r="N198" s="17">
        <v>0</v>
      </c>
      <c r="O198" s="17">
        <v>0</v>
      </c>
      <c r="P198" s="17">
        <v>0</v>
      </c>
      <c r="Q198" s="17">
        <v>0</v>
      </c>
      <c r="R198" s="48">
        <v>0</v>
      </c>
      <c r="S198" s="17">
        <v>0</v>
      </c>
      <c r="T198" s="17">
        <v>0</v>
      </c>
      <c r="U198" s="17">
        <v>0</v>
      </c>
      <c r="V198" s="17">
        <v>0</v>
      </c>
      <c r="W198" s="17">
        <v>0</v>
      </c>
      <c r="X198" s="17">
        <v>0</v>
      </c>
      <c r="Y198" s="48">
        <v>0</v>
      </c>
      <c r="Z198" s="17">
        <v>0</v>
      </c>
      <c r="AA198" s="17">
        <v>0</v>
      </c>
      <c r="AB198" s="17">
        <v>0</v>
      </c>
      <c r="AC198" s="17">
        <v>0</v>
      </c>
      <c r="AD198" s="17">
        <v>0</v>
      </c>
      <c r="AE198" s="17">
        <v>0</v>
      </c>
      <c r="AF198" s="48">
        <v>0</v>
      </c>
      <c r="AG198" s="17">
        <v>0</v>
      </c>
      <c r="AH198" s="17">
        <v>0</v>
      </c>
      <c r="AI198" s="17">
        <v>0</v>
      </c>
      <c r="AJ198" s="17">
        <v>0</v>
      </c>
      <c r="AK198" s="17">
        <v>0</v>
      </c>
      <c r="AL198" s="17">
        <v>0</v>
      </c>
      <c r="AM198" s="48">
        <v>0</v>
      </c>
      <c r="AN198" s="67">
        <f t="shared" si="728"/>
        <v>0</v>
      </c>
      <c r="AO198" s="67">
        <f t="shared" si="729"/>
        <v>0</v>
      </c>
      <c r="AP198" s="67">
        <f t="shared" si="730"/>
        <v>0</v>
      </c>
      <c r="AQ198" s="67">
        <f t="shared" si="731"/>
        <v>0</v>
      </c>
      <c r="AR198" s="67">
        <f t="shared" si="732"/>
        <v>0</v>
      </c>
      <c r="AS198" s="67">
        <f t="shared" si="733"/>
        <v>0</v>
      </c>
      <c r="AT198" s="68">
        <f t="shared" si="734"/>
        <v>0</v>
      </c>
      <c r="AU198" s="17">
        <v>0</v>
      </c>
      <c r="AV198" s="17">
        <v>0</v>
      </c>
      <c r="AW198" s="17">
        <v>0</v>
      </c>
      <c r="AX198" s="17">
        <v>0</v>
      </c>
      <c r="AY198" s="17">
        <v>0</v>
      </c>
      <c r="AZ198" s="17">
        <v>0</v>
      </c>
      <c r="BA198" s="48">
        <v>0</v>
      </c>
      <c r="BB198" s="17">
        <v>0</v>
      </c>
      <c r="BC198" s="17">
        <v>0</v>
      </c>
      <c r="BD198" s="17">
        <v>0</v>
      </c>
      <c r="BE198" s="17">
        <v>0</v>
      </c>
      <c r="BF198" s="17">
        <v>0</v>
      </c>
      <c r="BG198" s="17">
        <v>0</v>
      </c>
      <c r="BH198" s="17">
        <v>0</v>
      </c>
      <c r="BI198" s="17">
        <v>0</v>
      </c>
      <c r="BJ198" s="17">
        <v>0</v>
      </c>
      <c r="BK198" s="17">
        <v>0</v>
      </c>
      <c r="BL198" s="17">
        <v>0</v>
      </c>
      <c r="BM198" s="17">
        <v>0</v>
      </c>
      <c r="BN198" s="17">
        <v>0</v>
      </c>
      <c r="BO198" s="48">
        <v>0</v>
      </c>
      <c r="BP198" s="17">
        <v>0</v>
      </c>
      <c r="BQ198" s="17">
        <v>0</v>
      </c>
      <c r="BR198" s="17">
        <v>0</v>
      </c>
      <c r="BS198" s="17">
        <v>0</v>
      </c>
      <c r="BT198" s="17">
        <v>0</v>
      </c>
      <c r="BU198" s="17">
        <v>0</v>
      </c>
      <c r="BV198" s="17">
        <v>0</v>
      </c>
      <c r="BW198" s="69">
        <f t="shared" si="735"/>
        <v>0</v>
      </c>
      <c r="BX198" s="70">
        <f t="shared" si="736"/>
        <v>0</v>
      </c>
      <c r="BY198" s="69">
        <f t="shared" si="737"/>
        <v>0</v>
      </c>
      <c r="BZ198" s="70">
        <f t="shared" si="738"/>
        <v>0</v>
      </c>
      <c r="CA198" s="119" t="s">
        <v>523</v>
      </c>
    </row>
    <row r="199" spans="1:79">
      <c r="A199" s="20" t="s">
        <v>443</v>
      </c>
      <c r="B199" s="23" t="s">
        <v>143</v>
      </c>
      <c r="C199" s="22" t="s">
        <v>99</v>
      </c>
      <c r="D199" s="6">
        <f t="shared" ref="D199:AM199" si="1049">SUM(D200:D203)</f>
        <v>0.84899999999999998</v>
      </c>
      <c r="E199" s="6">
        <f t="shared" si="1049"/>
        <v>0</v>
      </c>
      <c r="F199" s="6">
        <f t="shared" si="1049"/>
        <v>0</v>
      </c>
      <c r="G199" s="6">
        <f t="shared" si="1049"/>
        <v>0</v>
      </c>
      <c r="H199" s="6">
        <f t="shared" si="1049"/>
        <v>0</v>
      </c>
      <c r="I199" s="6">
        <f t="shared" si="1049"/>
        <v>0</v>
      </c>
      <c r="J199" s="6">
        <f t="shared" si="1049"/>
        <v>0</v>
      </c>
      <c r="K199" s="7">
        <f t="shared" si="1049"/>
        <v>0</v>
      </c>
      <c r="L199" s="6">
        <f t="shared" si="1049"/>
        <v>0</v>
      </c>
      <c r="M199" s="6">
        <f t="shared" si="1049"/>
        <v>0</v>
      </c>
      <c r="N199" s="6">
        <f t="shared" si="1049"/>
        <v>0</v>
      </c>
      <c r="O199" s="6">
        <f t="shared" si="1049"/>
        <v>0</v>
      </c>
      <c r="P199" s="6">
        <f t="shared" si="1049"/>
        <v>0</v>
      </c>
      <c r="Q199" s="6">
        <f t="shared" si="1049"/>
        <v>0</v>
      </c>
      <c r="R199" s="7">
        <f t="shared" si="1049"/>
        <v>0</v>
      </c>
      <c r="S199" s="6">
        <f t="shared" si="1049"/>
        <v>0</v>
      </c>
      <c r="T199" s="6">
        <f t="shared" ref="T199:Y199" si="1050">SUM(T200:T203)</f>
        <v>0</v>
      </c>
      <c r="U199" s="6">
        <f t="shared" si="1050"/>
        <v>0</v>
      </c>
      <c r="V199" s="6">
        <f t="shared" si="1050"/>
        <v>0</v>
      </c>
      <c r="W199" s="6">
        <f t="shared" si="1050"/>
        <v>0</v>
      </c>
      <c r="X199" s="6">
        <f t="shared" si="1050"/>
        <v>0</v>
      </c>
      <c r="Y199" s="7">
        <f t="shared" si="1050"/>
        <v>0</v>
      </c>
      <c r="Z199" s="6">
        <f t="shared" si="1049"/>
        <v>0</v>
      </c>
      <c r="AA199" s="6">
        <f t="shared" si="1049"/>
        <v>0</v>
      </c>
      <c r="AB199" s="6">
        <f t="shared" si="1049"/>
        <v>0</v>
      </c>
      <c r="AC199" s="6">
        <f t="shared" si="1049"/>
        <v>0</v>
      </c>
      <c r="AD199" s="6">
        <f t="shared" si="1049"/>
        <v>0</v>
      </c>
      <c r="AE199" s="6">
        <f t="shared" si="1049"/>
        <v>0</v>
      </c>
      <c r="AF199" s="7">
        <f t="shared" si="1049"/>
        <v>0</v>
      </c>
      <c r="AG199" s="6">
        <f t="shared" si="1049"/>
        <v>0</v>
      </c>
      <c r="AH199" s="6">
        <f t="shared" si="1049"/>
        <v>0</v>
      </c>
      <c r="AI199" s="6">
        <f t="shared" ref="AI199:AL199" si="1051">SUM(AI200:AI203)</f>
        <v>0</v>
      </c>
      <c r="AJ199" s="6">
        <f t="shared" si="1051"/>
        <v>0</v>
      </c>
      <c r="AK199" s="6">
        <f t="shared" si="1051"/>
        <v>0</v>
      </c>
      <c r="AL199" s="6">
        <f t="shared" si="1051"/>
        <v>0</v>
      </c>
      <c r="AM199" s="7">
        <f t="shared" si="1049"/>
        <v>0</v>
      </c>
      <c r="AN199" s="6">
        <f t="shared" ref="AN199:AT199" si="1052">SUM(AN200:AN203)</f>
        <v>0</v>
      </c>
      <c r="AO199" s="6">
        <f t="shared" si="1052"/>
        <v>0</v>
      </c>
      <c r="AP199" s="6">
        <f t="shared" si="1052"/>
        <v>0</v>
      </c>
      <c r="AQ199" s="6">
        <f t="shared" si="1052"/>
        <v>0</v>
      </c>
      <c r="AR199" s="6">
        <f t="shared" si="1052"/>
        <v>0</v>
      </c>
      <c r="AS199" s="6">
        <f t="shared" si="1052"/>
        <v>0</v>
      </c>
      <c r="AT199" s="7">
        <f t="shared" si="1052"/>
        <v>0</v>
      </c>
      <c r="AU199" s="6">
        <f t="shared" ref="AU199:BA199" si="1053">SUM(AU200:AU203)</f>
        <v>0</v>
      </c>
      <c r="AV199" s="6">
        <f t="shared" si="1053"/>
        <v>0</v>
      </c>
      <c r="AW199" s="6">
        <f t="shared" ref="AW199" si="1054">SUM(AW200:AW203)</f>
        <v>0</v>
      </c>
      <c r="AX199" s="6">
        <f t="shared" si="1053"/>
        <v>0</v>
      </c>
      <c r="AY199" s="6">
        <f t="shared" si="1053"/>
        <v>0</v>
      </c>
      <c r="AZ199" s="6">
        <f t="shared" si="1053"/>
        <v>0</v>
      </c>
      <c r="BA199" s="7">
        <f t="shared" si="1053"/>
        <v>0</v>
      </c>
      <c r="BB199" s="6">
        <f t="shared" ref="BB199:BH199" si="1055">SUM(BB200:BB203)</f>
        <v>0</v>
      </c>
      <c r="BC199" s="6">
        <f t="shared" si="1055"/>
        <v>0</v>
      </c>
      <c r="BD199" s="6">
        <f t="shared" si="1055"/>
        <v>0</v>
      </c>
      <c r="BE199" s="6">
        <f t="shared" si="1055"/>
        <v>0</v>
      </c>
      <c r="BF199" s="6">
        <f t="shared" si="1055"/>
        <v>0</v>
      </c>
      <c r="BG199" s="6">
        <f t="shared" si="1055"/>
        <v>0</v>
      </c>
      <c r="BH199" s="6">
        <f t="shared" si="1055"/>
        <v>0</v>
      </c>
      <c r="BI199" s="6">
        <f t="shared" ref="BI199:BO199" si="1056">SUM(BI200:BI203)</f>
        <v>0</v>
      </c>
      <c r="BJ199" s="6">
        <f t="shared" si="1056"/>
        <v>0</v>
      </c>
      <c r="BK199" s="6">
        <f t="shared" ref="BK199" si="1057">SUM(BK200:BK203)</f>
        <v>0</v>
      </c>
      <c r="BL199" s="6">
        <f t="shared" si="1056"/>
        <v>0</v>
      </c>
      <c r="BM199" s="6">
        <f t="shared" si="1056"/>
        <v>0</v>
      </c>
      <c r="BN199" s="6">
        <f t="shared" si="1056"/>
        <v>0</v>
      </c>
      <c r="BO199" s="7">
        <f t="shared" si="1056"/>
        <v>0</v>
      </c>
      <c r="BP199" s="6">
        <f t="shared" ref="BP199:BW199" si="1058">SUM(BP200:BP203)</f>
        <v>0</v>
      </c>
      <c r="BQ199" s="6">
        <f t="shared" si="1058"/>
        <v>0</v>
      </c>
      <c r="BR199" s="6">
        <f t="shared" si="1058"/>
        <v>0</v>
      </c>
      <c r="BS199" s="6">
        <f t="shared" si="1058"/>
        <v>0</v>
      </c>
      <c r="BT199" s="6">
        <f t="shared" si="1058"/>
        <v>0</v>
      </c>
      <c r="BU199" s="6">
        <f t="shared" si="1058"/>
        <v>0</v>
      </c>
      <c r="BV199" s="6">
        <f t="shared" si="1058"/>
        <v>0</v>
      </c>
      <c r="BW199" s="6">
        <f t="shared" si="1058"/>
        <v>0</v>
      </c>
      <c r="BX199" s="90">
        <f t="shared" si="736"/>
        <v>0</v>
      </c>
      <c r="BY199" s="103">
        <f t="shared" si="737"/>
        <v>0</v>
      </c>
      <c r="BZ199" s="104">
        <f t="shared" si="738"/>
        <v>0</v>
      </c>
      <c r="CA199" s="122" t="s">
        <v>461</v>
      </c>
    </row>
    <row r="200" spans="1:79" ht="47.25">
      <c r="A200" s="56" t="s">
        <v>444</v>
      </c>
      <c r="B200" s="19" t="s">
        <v>195</v>
      </c>
      <c r="C200" s="16" t="s">
        <v>196</v>
      </c>
      <c r="D200" s="16">
        <v>0.17100000000000001</v>
      </c>
      <c r="E200" s="67">
        <f t="shared" ref="E200:E203" si="1059">SUM(L200,S200,Z200,AG200)</f>
        <v>0</v>
      </c>
      <c r="F200" s="67">
        <f t="shared" ref="F200:F203" si="1060">SUM(M200,T200,AA200,AH200)</f>
        <v>0</v>
      </c>
      <c r="G200" s="67">
        <f t="shared" ref="G200:G203" si="1061">SUM(N200,U200,AB200,AI200)</f>
        <v>0</v>
      </c>
      <c r="H200" s="67">
        <f t="shared" ref="H200:H203" si="1062">SUM(O200,V200,AC200,AJ200)</f>
        <v>0</v>
      </c>
      <c r="I200" s="67">
        <f t="shared" ref="I200:I203" si="1063">SUM(P200,W200,AD200,AK200)</f>
        <v>0</v>
      </c>
      <c r="J200" s="67">
        <f t="shared" ref="J200:J203" si="1064">SUM(Q200,X200,AE200,AL200)</f>
        <v>0</v>
      </c>
      <c r="K200" s="68">
        <f t="shared" ref="K200:K203" si="1065">SUM(R200,Y200,AF200,AM200)</f>
        <v>0</v>
      </c>
      <c r="L200" s="17">
        <v>0</v>
      </c>
      <c r="M200" s="17">
        <v>0</v>
      </c>
      <c r="N200" s="17">
        <v>0</v>
      </c>
      <c r="O200" s="17">
        <v>0</v>
      </c>
      <c r="P200" s="17">
        <v>0</v>
      </c>
      <c r="Q200" s="17">
        <v>0</v>
      </c>
      <c r="R200" s="48">
        <v>0</v>
      </c>
      <c r="S200" s="17">
        <v>0</v>
      </c>
      <c r="T200" s="17">
        <v>0</v>
      </c>
      <c r="U200" s="17">
        <v>0</v>
      </c>
      <c r="V200" s="17">
        <v>0</v>
      </c>
      <c r="W200" s="17">
        <v>0</v>
      </c>
      <c r="X200" s="17">
        <v>0</v>
      </c>
      <c r="Y200" s="48">
        <v>0</v>
      </c>
      <c r="Z200" s="17">
        <v>0</v>
      </c>
      <c r="AA200" s="17">
        <v>0</v>
      </c>
      <c r="AB200" s="17">
        <v>0</v>
      </c>
      <c r="AC200" s="17">
        <v>0</v>
      </c>
      <c r="AD200" s="17">
        <v>0</v>
      </c>
      <c r="AE200" s="17">
        <v>0</v>
      </c>
      <c r="AF200" s="48">
        <v>0</v>
      </c>
      <c r="AG200" s="17">
        <v>0</v>
      </c>
      <c r="AH200" s="17">
        <v>0</v>
      </c>
      <c r="AI200" s="17">
        <v>0</v>
      </c>
      <c r="AJ200" s="17">
        <v>0</v>
      </c>
      <c r="AK200" s="17">
        <v>0</v>
      </c>
      <c r="AL200" s="17">
        <v>0</v>
      </c>
      <c r="AM200" s="48">
        <v>0</v>
      </c>
      <c r="AN200" s="67">
        <f t="shared" si="728"/>
        <v>0</v>
      </c>
      <c r="AO200" s="67">
        <f t="shared" si="729"/>
        <v>0</v>
      </c>
      <c r="AP200" s="67">
        <f t="shared" si="730"/>
        <v>0</v>
      </c>
      <c r="AQ200" s="67">
        <f t="shared" si="731"/>
        <v>0</v>
      </c>
      <c r="AR200" s="67">
        <f t="shared" si="732"/>
        <v>0</v>
      </c>
      <c r="AS200" s="67">
        <f t="shared" si="733"/>
        <v>0</v>
      </c>
      <c r="AT200" s="68">
        <f t="shared" si="734"/>
        <v>0</v>
      </c>
      <c r="AU200" s="17">
        <v>0</v>
      </c>
      <c r="AV200" s="17">
        <v>0</v>
      </c>
      <c r="AW200" s="17">
        <v>0</v>
      </c>
      <c r="AX200" s="17">
        <v>0</v>
      </c>
      <c r="AY200" s="17">
        <v>0</v>
      </c>
      <c r="AZ200" s="17">
        <v>0</v>
      </c>
      <c r="BA200" s="48">
        <v>0</v>
      </c>
      <c r="BB200" s="17">
        <v>0</v>
      </c>
      <c r="BC200" s="17">
        <v>0</v>
      </c>
      <c r="BD200" s="17">
        <v>0</v>
      </c>
      <c r="BE200" s="17">
        <v>0</v>
      </c>
      <c r="BF200" s="17">
        <v>0</v>
      </c>
      <c r="BG200" s="17">
        <v>0</v>
      </c>
      <c r="BH200" s="17">
        <v>0</v>
      </c>
      <c r="BI200" s="17">
        <v>0</v>
      </c>
      <c r="BJ200" s="17">
        <v>0</v>
      </c>
      <c r="BK200" s="17">
        <v>0</v>
      </c>
      <c r="BL200" s="17">
        <v>0</v>
      </c>
      <c r="BM200" s="17">
        <v>0</v>
      </c>
      <c r="BN200" s="17">
        <v>0</v>
      </c>
      <c r="BO200" s="48">
        <v>0</v>
      </c>
      <c r="BP200" s="17">
        <v>0</v>
      </c>
      <c r="BQ200" s="17">
        <v>0</v>
      </c>
      <c r="BR200" s="17">
        <v>0</v>
      </c>
      <c r="BS200" s="17">
        <v>0</v>
      </c>
      <c r="BT200" s="17">
        <v>0</v>
      </c>
      <c r="BU200" s="17">
        <v>0</v>
      </c>
      <c r="BV200" s="17">
        <v>0</v>
      </c>
      <c r="BW200" s="69">
        <f t="shared" si="735"/>
        <v>0</v>
      </c>
      <c r="BX200" s="70">
        <f t="shared" si="736"/>
        <v>0</v>
      </c>
      <c r="BY200" s="69">
        <f t="shared" si="737"/>
        <v>0</v>
      </c>
      <c r="BZ200" s="70">
        <f t="shared" si="738"/>
        <v>0</v>
      </c>
      <c r="CA200" s="127" t="s">
        <v>516</v>
      </c>
    </row>
    <row r="201" spans="1:79">
      <c r="A201" s="56" t="s">
        <v>445</v>
      </c>
      <c r="B201" s="19" t="s">
        <v>197</v>
      </c>
      <c r="C201" s="16" t="s">
        <v>198</v>
      </c>
      <c r="D201" s="16">
        <v>0.436</v>
      </c>
      <c r="E201" s="67">
        <f t="shared" si="1059"/>
        <v>0</v>
      </c>
      <c r="F201" s="67">
        <f t="shared" si="1060"/>
        <v>0</v>
      </c>
      <c r="G201" s="67">
        <f t="shared" si="1061"/>
        <v>0</v>
      </c>
      <c r="H201" s="67">
        <f t="shared" si="1062"/>
        <v>0</v>
      </c>
      <c r="I201" s="67">
        <f t="shared" si="1063"/>
        <v>0</v>
      </c>
      <c r="J201" s="67">
        <f t="shared" si="1064"/>
        <v>0</v>
      </c>
      <c r="K201" s="68">
        <f t="shared" si="1065"/>
        <v>0</v>
      </c>
      <c r="L201" s="17">
        <v>0</v>
      </c>
      <c r="M201" s="17">
        <v>0</v>
      </c>
      <c r="N201" s="17">
        <v>0</v>
      </c>
      <c r="O201" s="17">
        <v>0</v>
      </c>
      <c r="P201" s="17">
        <v>0</v>
      </c>
      <c r="Q201" s="17">
        <v>0</v>
      </c>
      <c r="R201" s="48">
        <v>0</v>
      </c>
      <c r="S201" s="17">
        <v>0</v>
      </c>
      <c r="T201" s="17">
        <v>0</v>
      </c>
      <c r="U201" s="17">
        <v>0</v>
      </c>
      <c r="V201" s="17">
        <v>0</v>
      </c>
      <c r="W201" s="17">
        <v>0</v>
      </c>
      <c r="X201" s="17">
        <v>0</v>
      </c>
      <c r="Y201" s="48">
        <v>0</v>
      </c>
      <c r="Z201" s="17">
        <v>0</v>
      </c>
      <c r="AA201" s="17">
        <v>0</v>
      </c>
      <c r="AB201" s="17">
        <v>0</v>
      </c>
      <c r="AC201" s="17">
        <v>0</v>
      </c>
      <c r="AD201" s="17">
        <v>0</v>
      </c>
      <c r="AE201" s="17">
        <v>0</v>
      </c>
      <c r="AF201" s="48">
        <v>0</v>
      </c>
      <c r="AG201" s="17">
        <v>0</v>
      </c>
      <c r="AH201" s="17">
        <v>0</v>
      </c>
      <c r="AI201" s="17">
        <v>0</v>
      </c>
      <c r="AJ201" s="17">
        <v>0</v>
      </c>
      <c r="AK201" s="17">
        <v>0</v>
      </c>
      <c r="AL201" s="17">
        <v>0</v>
      </c>
      <c r="AM201" s="48">
        <v>0</v>
      </c>
      <c r="AN201" s="67">
        <f t="shared" si="728"/>
        <v>0</v>
      </c>
      <c r="AO201" s="67">
        <f t="shared" si="729"/>
        <v>0</v>
      </c>
      <c r="AP201" s="67">
        <f t="shared" si="730"/>
        <v>0</v>
      </c>
      <c r="AQ201" s="67">
        <f t="shared" si="731"/>
        <v>0</v>
      </c>
      <c r="AR201" s="67">
        <f t="shared" si="732"/>
        <v>0</v>
      </c>
      <c r="AS201" s="67">
        <f t="shared" si="733"/>
        <v>0</v>
      </c>
      <c r="AT201" s="68">
        <f t="shared" si="734"/>
        <v>0</v>
      </c>
      <c r="AU201" s="17">
        <v>0</v>
      </c>
      <c r="AV201" s="17">
        <v>0</v>
      </c>
      <c r="AW201" s="17">
        <v>0</v>
      </c>
      <c r="AX201" s="17">
        <v>0</v>
      </c>
      <c r="AY201" s="17">
        <v>0</v>
      </c>
      <c r="AZ201" s="17">
        <v>0</v>
      </c>
      <c r="BA201" s="48">
        <v>0</v>
      </c>
      <c r="BB201" s="17">
        <v>0</v>
      </c>
      <c r="BC201" s="17">
        <v>0</v>
      </c>
      <c r="BD201" s="17">
        <v>0</v>
      </c>
      <c r="BE201" s="17">
        <v>0</v>
      </c>
      <c r="BF201" s="17">
        <v>0</v>
      </c>
      <c r="BG201" s="17">
        <v>0</v>
      </c>
      <c r="BH201" s="17">
        <v>0</v>
      </c>
      <c r="BI201" s="17">
        <v>0</v>
      </c>
      <c r="BJ201" s="17">
        <v>0</v>
      </c>
      <c r="BK201" s="17">
        <v>0</v>
      </c>
      <c r="BL201" s="17">
        <v>0</v>
      </c>
      <c r="BM201" s="17">
        <v>0</v>
      </c>
      <c r="BN201" s="17">
        <v>0</v>
      </c>
      <c r="BO201" s="48">
        <v>0</v>
      </c>
      <c r="BP201" s="17">
        <v>0</v>
      </c>
      <c r="BQ201" s="17">
        <v>0</v>
      </c>
      <c r="BR201" s="17">
        <v>0</v>
      </c>
      <c r="BS201" s="17">
        <v>0</v>
      </c>
      <c r="BT201" s="17">
        <v>0</v>
      </c>
      <c r="BU201" s="17">
        <v>0</v>
      </c>
      <c r="BV201" s="17">
        <v>0</v>
      </c>
      <c r="BW201" s="69">
        <f t="shared" si="735"/>
        <v>0</v>
      </c>
      <c r="BX201" s="70">
        <f t="shared" si="736"/>
        <v>0</v>
      </c>
      <c r="BY201" s="69">
        <f t="shared" si="737"/>
        <v>0</v>
      </c>
      <c r="BZ201" s="70">
        <f t="shared" si="738"/>
        <v>0</v>
      </c>
      <c r="CA201" s="127" t="s">
        <v>516</v>
      </c>
    </row>
    <row r="202" spans="1:79" ht="47.25">
      <c r="A202" s="56" t="s">
        <v>446</v>
      </c>
      <c r="B202" s="19" t="s">
        <v>199</v>
      </c>
      <c r="C202" s="16" t="s">
        <v>200</v>
      </c>
      <c r="D202" s="16">
        <v>0.10199999999999999</v>
      </c>
      <c r="E202" s="67">
        <f t="shared" si="1059"/>
        <v>0</v>
      </c>
      <c r="F202" s="67">
        <f t="shared" si="1060"/>
        <v>0</v>
      </c>
      <c r="G202" s="67">
        <f t="shared" si="1061"/>
        <v>0</v>
      </c>
      <c r="H202" s="67">
        <f t="shared" si="1062"/>
        <v>0</v>
      </c>
      <c r="I202" s="67">
        <f t="shared" si="1063"/>
        <v>0</v>
      </c>
      <c r="J202" s="67">
        <f t="shared" si="1064"/>
        <v>0</v>
      </c>
      <c r="K202" s="68">
        <f t="shared" si="1065"/>
        <v>0</v>
      </c>
      <c r="L202" s="17">
        <v>0</v>
      </c>
      <c r="M202" s="17">
        <v>0</v>
      </c>
      <c r="N202" s="17">
        <v>0</v>
      </c>
      <c r="O202" s="17">
        <v>0</v>
      </c>
      <c r="P202" s="17">
        <v>0</v>
      </c>
      <c r="Q202" s="17">
        <v>0</v>
      </c>
      <c r="R202" s="48">
        <v>0</v>
      </c>
      <c r="S202" s="17">
        <v>0</v>
      </c>
      <c r="T202" s="17">
        <v>0</v>
      </c>
      <c r="U202" s="17">
        <v>0</v>
      </c>
      <c r="V202" s="17">
        <v>0</v>
      </c>
      <c r="W202" s="17">
        <v>0</v>
      </c>
      <c r="X202" s="17">
        <v>0</v>
      </c>
      <c r="Y202" s="48">
        <v>0</v>
      </c>
      <c r="Z202" s="17">
        <v>0</v>
      </c>
      <c r="AA202" s="17">
        <v>0</v>
      </c>
      <c r="AB202" s="17">
        <v>0</v>
      </c>
      <c r="AC202" s="17">
        <v>0</v>
      </c>
      <c r="AD202" s="17">
        <v>0</v>
      </c>
      <c r="AE202" s="17">
        <v>0</v>
      </c>
      <c r="AF202" s="48">
        <v>0</v>
      </c>
      <c r="AG202" s="17">
        <v>0</v>
      </c>
      <c r="AH202" s="17">
        <v>0</v>
      </c>
      <c r="AI202" s="17">
        <v>0</v>
      </c>
      <c r="AJ202" s="17">
        <v>0</v>
      </c>
      <c r="AK202" s="17">
        <v>0</v>
      </c>
      <c r="AL202" s="17">
        <v>0</v>
      </c>
      <c r="AM202" s="48">
        <v>0</v>
      </c>
      <c r="AN202" s="67">
        <f t="shared" si="728"/>
        <v>0</v>
      </c>
      <c r="AO202" s="67">
        <f t="shared" si="729"/>
        <v>0</v>
      </c>
      <c r="AP202" s="67">
        <f t="shared" si="730"/>
        <v>0</v>
      </c>
      <c r="AQ202" s="67">
        <f t="shared" si="731"/>
        <v>0</v>
      </c>
      <c r="AR202" s="67">
        <f t="shared" si="732"/>
        <v>0</v>
      </c>
      <c r="AS202" s="67">
        <f t="shared" si="733"/>
        <v>0</v>
      </c>
      <c r="AT202" s="68">
        <f t="shared" si="734"/>
        <v>0</v>
      </c>
      <c r="AU202" s="17">
        <v>0</v>
      </c>
      <c r="AV202" s="17">
        <v>0</v>
      </c>
      <c r="AW202" s="17">
        <v>0</v>
      </c>
      <c r="AX202" s="17">
        <v>0</v>
      </c>
      <c r="AY202" s="17">
        <v>0</v>
      </c>
      <c r="AZ202" s="17">
        <v>0</v>
      </c>
      <c r="BA202" s="48">
        <v>0</v>
      </c>
      <c r="BB202" s="17">
        <v>0</v>
      </c>
      <c r="BC202" s="17">
        <v>0</v>
      </c>
      <c r="BD202" s="17">
        <v>0</v>
      </c>
      <c r="BE202" s="17">
        <v>0</v>
      </c>
      <c r="BF202" s="17">
        <v>0</v>
      </c>
      <c r="BG202" s="17">
        <v>0</v>
      </c>
      <c r="BH202" s="17">
        <v>0</v>
      </c>
      <c r="BI202" s="17">
        <v>0</v>
      </c>
      <c r="BJ202" s="17">
        <v>0</v>
      </c>
      <c r="BK202" s="17">
        <v>0</v>
      </c>
      <c r="BL202" s="17">
        <v>0</v>
      </c>
      <c r="BM202" s="17">
        <v>0</v>
      </c>
      <c r="BN202" s="17">
        <v>0</v>
      </c>
      <c r="BO202" s="48">
        <v>0</v>
      </c>
      <c r="BP202" s="17">
        <v>0</v>
      </c>
      <c r="BQ202" s="17">
        <v>0</v>
      </c>
      <c r="BR202" s="17">
        <v>0</v>
      </c>
      <c r="BS202" s="17">
        <v>0</v>
      </c>
      <c r="BT202" s="17">
        <v>0</v>
      </c>
      <c r="BU202" s="17">
        <v>0</v>
      </c>
      <c r="BV202" s="17">
        <v>0</v>
      </c>
      <c r="BW202" s="69">
        <f t="shared" si="735"/>
        <v>0</v>
      </c>
      <c r="BX202" s="70">
        <f t="shared" si="736"/>
        <v>0</v>
      </c>
      <c r="BY202" s="69">
        <f t="shared" si="737"/>
        <v>0</v>
      </c>
      <c r="BZ202" s="70">
        <f t="shared" si="738"/>
        <v>0</v>
      </c>
      <c r="CA202" s="127" t="s">
        <v>516</v>
      </c>
    </row>
    <row r="203" spans="1:79">
      <c r="A203" s="56" t="s">
        <v>447</v>
      </c>
      <c r="B203" s="19" t="s">
        <v>201</v>
      </c>
      <c r="C203" s="16" t="s">
        <v>202</v>
      </c>
      <c r="D203" s="16">
        <v>0.14000000000000001</v>
      </c>
      <c r="E203" s="67">
        <f t="shared" si="1059"/>
        <v>0</v>
      </c>
      <c r="F203" s="67">
        <f t="shared" si="1060"/>
        <v>0</v>
      </c>
      <c r="G203" s="67">
        <f t="shared" si="1061"/>
        <v>0</v>
      </c>
      <c r="H203" s="67">
        <f t="shared" si="1062"/>
        <v>0</v>
      </c>
      <c r="I203" s="67">
        <f t="shared" si="1063"/>
        <v>0</v>
      </c>
      <c r="J203" s="67">
        <f t="shared" si="1064"/>
        <v>0</v>
      </c>
      <c r="K203" s="68">
        <f t="shared" si="1065"/>
        <v>0</v>
      </c>
      <c r="L203" s="17">
        <v>0</v>
      </c>
      <c r="M203" s="17">
        <v>0</v>
      </c>
      <c r="N203" s="17">
        <v>0</v>
      </c>
      <c r="O203" s="17">
        <v>0</v>
      </c>
      <c r="P203" s="17">
        <v>0</v>
      </c>
      <c r="Q203" s="17">
        <v>0</v>
      </c>
      <c r="R203" s="48">
        <v>0</v>
      </c>
      <c r="S203" s="17">
        <v>0</v>
      </c>
      <c r="T203" s="17">
        <v>0</v>
      </c>
      <c r="U203" s="17">
        <v>0</v>
      </c>
      <c r="V203" s="17">
        <v>0</v>
      </c>
      <c r="W203" s="17">
        <v>0</v>
      </c>
      <c r="X203" s="17">
        <v>0</v>
      </c>
      <c r="Y203" s="48">
        <v>0</v>
      </c>
      <c r="Z203" s="17">
        <v>0</v>
      </c>
      <c r="AA203" s="17">
        <v>0</v>
      </c>
      <c r="AB203" s="17">
        <v>0</v>
      </c>
      <c r="AC203" s="17">
        <v>0</v>
      </c>
      <c r="AD203" s="17">
        <v>0</v>
      </c>
      <c r="AE203" s="17">
        <v>0</v>
      </c>
      <c r="AF203" s="48">
        <v>0</v>
      </c>
      <c r="AG203" s="17">
        <v>0</v>
      </c>
      <c r="AH203" s="17">
        <v>0</v>
      </c>
      <c r="AI203" s="17">
        <v>0</v>
      </c>
      <c r="AJ203" s="17">
        <v>0</v>
      </c>
      <c r="AK203" s="17">
        <v>0</v>
      </c>
      <c r="AL203" s="17">
        <v>0</v>
      </c>
      <c r="AM203" s="48">
        <v>0</v>
      </c>
      <c r="AN203" s="67">
        <f t="shared" si="728"/>
        <v>0</v>
      </c>
      <c r="AO203" s="67">
        <f t="shared" si="729"/>
        <v>0</v>
      </c>
      <c r="AP203" s="67">
        <f t="shared" si="730"/>
        <v>0</v>
      </c>
      <c r="AQ203" s="67">
        <f t="shared" si="731"/>
        <v>0</v>
      </c>
      <c r="AR203" s="67">
        <f t="shared" si="732"/>
        <v>0</v>
      </c>
      <c r="AS203" s="67">
        <f t="shared" si="733"/>
        <v>0</v>
      </c>
      <c r="AT203" s="68">
        <f t="shared" si="734"/>
        <v>0</v>
      </c>
      <c r="AU203" s="17">
        <v>0</v>
      </c>
      <c r="AV203" s="17">
        <v>0</v>
      </c>
      <c r="AW203" s="17">
        <v>0</v>
      </c>
      <c r="AX203" s="17">
        <v>0</v>
      </c>
      <c r="AY203" s="17">
        <v>0</v>
      </c>
      <c r="AZ203" s="17">
        <v>0</v>
      </c>
      <c r="BA203" s="48">
        <v>0</v>
      </c>
      <c r="BB203" s="17">
        <v>0</v>
      </c>
      <c r="BC203" s="17">
        <v>0</v>
      </c>
      <c r="BD203" s="17">
        <v>0</v>
      </c>
      <c r="BE203" s="17">
        <v>0</v>
      </c>
      <c r="BF203" s="17">
        <v>0</v>
      </c>
      <c r="BG203" s="17">
        <v>0</v>
      </c>
      <c r="BH203" s="17">
        <v>0</v>
      </c>
      <c r="BI203" s="17">
        <v>0</v>
      </c>
      <c r="BJ203" s="17">
        <v>0</v>
      </c>
      <c r="BK203" s="17">
        <v>0</v>
      </c>
      <c r="BL203" s="17">
        <v>0</v>
      </c>
      <c r="BM203" s="17">
        <v>0</v>
      </c>
      <c r="BN203" s="17">
        <v>0</v>
      </c>
      <c r="BO203" s="48">
        <v>0</v>
      </c>
      <c r="BP203" s="17">
        <v>0</v>
      </c>
      <c r="BQ203" s="17">
        <v>0</v>
      </c>
      <c r="BR203" s="17">
        <v>0</v>
      </c>
      <c r="BS203" s="17">
        <v>0</v>
      </c>
      <c r="BT203" s="17">
        <v>0</v>
      </c>
      <c r="BU203" s="17">
        <v>0</v>
      </c>
      <c r="BV203" s="17">
        <v>0</v>
      </c>
      <c r="BW203" s="69">
        <f t="shared" si="735"/>
        <v>0</v>
      </c>
      <c r="BX203" s="70">
        <f t="shared" si="736"/>
        <v>0</v>
      </c>
      <c r="BY203" s="69">
        <f t="shared" si="737"/>
        <v>0</v>
      </c>
      <c r="BZ203" s="70">
        <f t="shared" si="738"/>
        <v>0</v>
      </c>
      <c r="CA203" s="127" t="s">
        <v>516</v>
      </c>
    </row>
    <row r="204" spans="1:79">
      <c r="A204" s="34" t="s">
        <v>448</v>
      </c>
      <c r="B204" s="35" t="s">
        <v>203</v>
      </c>
      <c r="C204" s="36" t="s">
        <v>99</v>
      </c>
      <c r="D204" s="37">
        <f t="shared" ref="D204" si="1066">SUM(D205,D211)</f>
        <v>16.132999999999999</v>
      </c>
      <c r="E204" s="37">
        <f t="shared" ref="E204:AM204" si="1067">SUM(E205,E211)</f>
        <v>0</v>
      </c>
      <c r="F204" s="37">
        <f t="shared" si="1067"/>
        <v>0</v>
      </c>
      <c r="G204" s="37">
        <f t="shared" si="1067"/>
        <v>0</v>
      </c>
      <c r="H204" s="37">
        <f t="shared" si="1067"/>
        <v>0</v>
      </c>
      <c r="I204" s="37">
        <f t="shared" si="1067"/>
        <v>0</v>
      </c>
      <c r="J204" s="37">
        <f t="shared" si="1067"/>
        <v>0</v>
      </c>
      <c r="K204" s="38">
        <f t="shared" si="1067"/>
        <v>0</v>
      </c>
      <c r="L204" s="37">
        <f t="shared" si="1067"/>
        <v>0</v>
      </c>
      <c r="M204" s="37">
        <f t="shared" si="1067"/>
        <v>0</v>
      </c>
      <c r="N204" s="37">
        <f t="shared" si="1067"/>
        <v>0</v>
      </c>
      <c r="O204" s="37">
        <f t="shared" si="1067"/>
        <v>0</v>
      </c>
      <c r="P204" s="37">
        <f t="shared" si="1067"/>
        <v>0</v>
      </c>
      <c r="Q204" s="37">
        <f t="shared" si="1067"/>
        <v>0</v>
      </c>
      <c r="R204" s="38">
        <f t="shared" si="1067"/>
        <v>0</v>
      </c>
      <c r="S204" s="37">
        <f t="shared" si="1067"/>
        <v>0</v>
      </c>
      <c r="T204" s="37">
        <f t="shared" ref="T204:Y204" si="1068">SUM(T205,T211)</f>
        <v>0</v>
      </c>
      <c r="U204" s="37">
        <f t="shared" si="1068"/>
        <v>0</v>
      </c>
      <c r="V204" s="37">
        <f t="shared" si="1068"/>
        <v>0</v>
      </c>
      <c r="W204" s="37">
        <f t="shared" si="1068"/>
        <v>0</v>
      </c>
      <c r="X204" s="37">
        <f t="shared" si="1068"/>
        <v>0</v>
      </c>
      <c r="Y204" s="38">
        <f t="shared" si="1068"/>
        <v>0</v>
      </c>
      <c r="Z204" s="37">
        <f t="shared" si="1067"/>
        <v>0</v>
      </c>
      <c r="AA204" s="37">
        <f t="shared" si="1067"/>
        <v>0</v>
      </c>
      <c r="AB204" s="37">
        <f t="shared" si="1067"/>
        <v>0</v>
      </c>
      <c r="AC204" s="37">
        <f t="shared" si="1067"/>
        <v>0</v>
      </c>
      <c r="AD204" s="37">
        <f t="shared" si="1067"/>
        <v>0</v>
      </c>
      <c r="AE204" s="37">
        <f t="shared" si="1067"/>
        <v>0</v>
      </c>
      <c r="AF204" s="38">
        <f t="shared" si="1067"/>
        <v>0</v>
      </c>
      <c r="AG204" s="37">
        <f t="shared" si="1067"/>
        <v>0</v>
      </c>
      <c r="AH204" s="37">
        <f t="shared" si="1067"/>
        <v>0</v>
      </c>
      <c r="AI204" s="37">
        <f t="shared" ref="AI204:AL204" si="1069">SUM(AI205,AI211)</f>
        <v>0</v>
      </c>
      <c r="AJ204" s="37">
        <f t="shared" si="1069"/>
        <v>0</v>
      </c>
      <c r="AK204" s="37">
        <f t="shared" si="1069"/>
        <v>0</v>
      </c>
      <c r="AL204" s="37">
        <f t="shared" si="1069"/>
        <v>0</v>
      </c>
      <c r="AM204" s="38">
        <f t="shared" si="1067"/>
        <v>0</v>
      </c>
      <c r="AN204" s="37">
        <f t="shared" ref="AN204:AT204" si="1070">SUM(AN205,AN211)</f>
        <v>0</v>
      </c>
      <c r="AO204" s="37">
        <f t="shared" si="1070"/>
        <v>0</v>
      </c>
      <c r="AP204" s="37">
        <f t="shared" si="1070"/>
        <v>0</v>
      </c>
      <c r="AQ204" s="37">
        <f t="shared" si="1070"/>
        <v>0</v>
      </c>
      <c r="AR204" s="37">
        <f t="shared" si="1070"/>
        <v>0</v>
      </c>
      <c r="AS204" s="37">
        <f t="shared" si="1070"/>
        <v>0</v>
      </c>
      <c r="AT204" s="38">
        <f t="shared" si="1070"/>
        <v>0</v>
      </c>
      <c r="AU204" s="37">
        <f t="shared" ref="AU204:BA204" si="1071">SUM(AU205,AU211)</f>
        <v>0</v>
      </c>
      <c r="AV204" s="37">
        <f t="shared" si="1071"/>
        <v>0</v>
      </c>
      <c r="AW204" s="37">
        <f t="shared" ref="AW204" si="1072">SUM(AW205,AW211)</f>
        <v>0</v>
      </c>
      <c r="AX204" s="37">
        <f t="shared" si="1071"/>
        <v>0</v>
      </c>
      <c r="AY204" s="37">
        <f t="shared" si="1071"/>
        <v>0</v>
      </c>
      <c r="AZ204" s="37">
        <f t="shared" si="1071"/>
        <v>0</v>
      </c>
      <c r="BA204" s="38">
        <f t="shared" si="1071"/>
        <v>0</v>
      </c>
      <c r="BB204" s="37">
        <f t="shared" ref="BB204:BH204" si="1073">SUM(BB205,BB211)</f>
        <v>0</v>
      </c>
      <c r="BC204" s="37">
        <f t="shared" si="1073"/>
        <v>0</v>
      </c>
      <c r="BD204" s="37">
        <f t="shared" si="1073"/>
        <v>0</v>
      </c>
      <c r="BE204" s="37">
        <f t="shared" si="1073"/>
        <v>0</v>
      </c>
      <c r="BF204" s="37">
        <f t="shared" si="1073"/>
        <v>0</v>
      </c>
      <c r="BG204" s="37">
        <f t="shared" si="1073"/>
        <v>0</v>
      </c>
      <c r="BH204" s="37">
        <f t="shared" si="1073"/>
        <v>0</v>
      </c>
      <c r="BI204" s="37">
        <f t="shared" ref="BI204:BO204" si="1074">SUM(BI205,BI211)</f>
        <v>0</v>
      </c>
      <c r="BJ204" s="37">
        <f t="shared" si="1074"/>
        <v>0</v>
      </c>
      <c r="BK204" s="37">
        <f t="shared" ref="BK204" si="1075">SUM(BK205,BK211)</f>
        <v>0</v>
      </c>
      <c r="BL204" s="37">
        <f t="shared" si="1074"/>
        <v>0</v>
      </c>
      <c r="BM204" s="37">
        <f t="shared" si="1074"/>
        <v>0</v>
      </c>
      <c r="BN204" s="37">
        <f t="shared" si="1074"/>
        <v>0</v>
      </c>
      <c r="BO204" s="38">
        <f t="shared" si="1074"/>
        <v>0</v>
      </c>
      <c r="BP204" s="37">
        <f t="shared" ref="BP204:BV204" si="1076">SUM(BP205,BP211)</f>
        <v>0</v>
      </c>
      <c r="BQ204" s="37">
        <f t="shared" si="1076"/>
        <v>0</v>
      </c>
      <c r="BR204" s="37">
        <f t="shared" si="1076"/>
        <v>0</v>
      </c>
      <c r="BS204" s="37">
        <f t="shared" si="1076"/>
        <v>0</v>
      </c>
      <c r="BT204" s="37">
        <f t="shared" si="1076"/>
        <v>0</v>
      </c>
      <c r="BU204" s="37">
        <f t="shared" si="1076"/>
        <v>0</v>
      </c>
      <c r="BV204" s="37">
        <f t="shared" si="1076"/>
        <v>0</v>
      </c>
      <c r="BW204" s="37">
        <f t="shared" ref="BW204" si="1077">SUM(BW205,BW211)</f>
        <v>0</v>
      </c>
      <c r="BX204" s="91">
        <f t="shared" si="736"/>
        <v>0</v>
      </c>
      <c r="BY204" s="110">
        <f t="shared" si="737"/>
        <v>0</v>
      </c>
      <c r="BZ204" s="111">
        <f t="shared" si="738"/>
        <v>0</v>
      </c>
      <c r="CA204" s="125" t="s">
        <v>461</v>
      </c>
    </row>
    <row r="205" spans="1:79">
      <c r="A205" s="18" t="s">
        <v>449</v>
      </c>
      <c r="B205" s="12" t="s">
        <v>105</v>
      </c>
      <c r="C205" s="3" t="s">
        <v>99</v>
      </c>
      <c r="D205" s="4">
        <f t="shared" ref="D205" si="1078">SUM(D206:D210)</f>
        <v>4.0960000000000001</v>
      </c>
      <c r="E205" s="4">
        <f t="shared" ref="E205:AM205" si="1079">SUM(E206:E210)</f>
        <v>0</v>
      </c>
      <c r="F205" s="4">
        <f t="shared" si="1079"/>
        <v>0</v>
      </c>
      <c r="G205" s="4">
        <f t="shared" si="1079"/>
        <v>0</v>
      </c>
      <c r="H205" s="4">
        <f t="shared" si="1079"/>
        <v>0</v>
      </c>
      <c r="I205" s="4">
        <f t="shared" si="1079"/>
        <v>0</v>
      </c>
      <c r="J205" s="4">
        <f t="shared" si="1079"/>
        <v>0</v>
      </c>
      <c r="K205" s="5">
        <f t="shared" si="1079"/>
        <v>0</v>
      </c>
      <c r="L205" s="4">
        <f t="shared" si="1079"/>
        <v>0</v>
      </c>
      <c r="M205" s="4">
        <f t="shared" si="1079"/>
        <v>0</v>
      </c>
      <c r="N205" s="4">
        <f t="shared" si="1079"/>
        <v>0</v>
      </c>
      <c r="O205" s="4">
        <f t="shared" si="1079"/>
        <v>0</v>
      </c>
      <c r="P205" s="4">
        <f t="shared" si="1079"/>
        <v>0</v>
      </c>
      <c r="Q205" s="4">
        <f t="shared" si="1079"/>
        <v>0</v>
      </c>
      <c r="R205" s="5">
        <f t="shared" si="1079"/>
        <v>0</v>
      </c>
      <c r="S205" s="4">
        <f t="shared" si="1079"/>
        <v>0</v>
      </c>
      <c r="T205" s="4">
        <f t="shared" ref="T205:Y205" si="1080">SUM(T206:T210)</f>
        <v>0</v>
      </c>
      <c r="U205" s="4">
        <f t="shared" si="1080"/>
        <v>0</v>
      </c>
      <c r="V205" s="4">
        <f t="shared" si="1080"/>
        <v>0</v>
      </c>
      <c r="W205" s="4">
        <f t="shared" si="1080"/>
        <v>0</v>
      </c>
      <c r="X205" s="4">
        <f t="shared" si="1080"/>
        <v>0</v>
      </c>
      <c r="Y205" s="5">
        <f t="shared" si="1080"/>
        <v>0</v>
      </c>
      <c r="Z205" s="4">
        <f t="shared" si="1079"/>
        <v>0</v>
      </c>
      <c r="AA205" s="4">
        <f t="shared" si="1079"/>
        <v>0</v>
      </c>
      <c r="AB205" s="4">
        <f t="shared" si="1079"/>
        <v>0</v>
      </c>
      <c r="AC205" s="4">
        <f t="shared" si="1079"/>
        <v>0</v>
      </c>
      <c r="AD205" s="4">
        <f t="shared" si="1079"/>
        <v>0</v>
      </c>
      <c r="AE205" s="4">
        <f t="shared" si="1079"/>
        <v>0</v>
      </c>
      <c r="AF205" s="5">
        <f t="shared" si="1079"/>
        <v>0</v>
      </c>
      <c r="AG205" s="4">
        <f t="shared" si="1079"/>
        <v>0</v>
      </c>
      <c r="AH205" s="4">
        <f t="shared" si="1079"/>
        <v>0</v>
      </c>
      <c r="AI205" s="4">
        <f t="shared" ref="AI205:AL205" si="1081">SUM(AI206:AI210)</f>
        <v>0</v>
      </c>
      <c r="AJ205" s="4">
        <f t="shared" si="1081"/>
        <v>0</v>
      </c>
      <c r="AK205" s="4">
        <f t="shared" si="1081"/>
        <v>0</v>
      </c>
      <c r="AL205" s="4">
        <f t="shared" si="1081"/>
        <v>0</v>
      </c>
      <c r="AM205" s="5">
        <f t="shared" si="1079"/>
        <v>0</v>
      </c>
      <c r="AN205" s="4">
        <f t="shared" ref="AN205:AT205" si="1082">SUM(AN206:AN210)</f>
        <v>0</v>
      </c>
      <c r="AO205" s="4">
        <f t="shared" si="1082"/>
        <v>0</v>
      </c>
      <c r="AP205" s="4">
        <f t="shared" si="1082"/>
        <v>0</v>
      </c>
      <c r="AQ205" s="4">
        <f t="shared" si="1082"/>
        <v>0</v>
      </c>
      <c r="AR205" s="4">
        <f t="shared" si="1082"/>
        <v>0</v>
      </c>
      <c r="AS205" s="4">
        <f t="shared" si="1082"/>
        <v>0</v>
      </c>
      <c r="AT205" s="5">
        <f t="shared" si="1082"/>
        <v>0</v>
      </c>
      <c r="AU205" s="4">
        <f t="shared" ref="AU205:BA205" si="1083">SUM(AU206:AU210)</f>
        <v>0</v>
      </c>
      <c r="AV205" s="4">
        <f t="shared" si="1083"/>
        <v>0</v>
      </c>
      <c r="AW205" s="4">
        <f t="shared" ref="AW205" si="1084">SUM(AW206:AW210)</f>
        <v>0</v>
      </c>
      <c r="AX205" s="4">
        <f t="shared" si="1083"/>
        <v>0</v>
      </c>
      <c r="AY205" s="4">
        <f t="shared" si="1083"/>
        <v>0</v>
      </c>
      <c r="AZ205" s="4">
        <f t="shared" si="1083"/>
        <v>0</v>
      </c>
      <c r="BA205" s="5">
        <f t="shared" si="1083"/>
        <v>0</v>
      </c>
      <c r="BB205" s="4">
        <f t="shared" ref="BB205:BH205" si="1085">SUM(BB206:BB210)</f>
        <v>0</v>
      </c>
      <c r="BC205" s="4">
        <f t="shared" si="1085"/>
        <v>0</v>
      </c>
      <c r="BD205" s="4">
        <f t="shared" si="1085"/>
        <v>0</v>
      </c>
      <c r="BE205" s="4">
        <f t="shared" si="1085"/>
        <v>0</v>
      </c>
      <c r="BF205" s="4">
        <f t="shared" si="1085"/>
        <v>0</v>
      </c>
      <c r="BG205" s="4">
        <f t="shared" si="1085"/>
        <v>0</v>
      </c>
      <c r="BH205" s="4">
        <f t="shared" si="1085"/>
        <v>0</v>
      </c>
      <c r="BI205" s="4">
        <f t="shared" ref="BI205:BO205" si="1086">SUM(BI206:BI210)</f>
        <v>0</v>
      </c>
      <c r="BJ205" s="4">
        <f t="shared" si="1086"/>
        <v>0</v>
      </c>
      <c r="BK205" s="4">
        <f t="shared" ref="BK205" si="1087">SUM(BK206:BK210)</f>
        <v>0</v>
      </c>
      <c r="BL205" s="4">
        <f t="shared" si="1086"/>
        <v>0</v>
      </c>
      <c r="BM205" s="4">
        <f t="shared" si="1086"/>
        <v>0</v>
      </c>
      <c r="BN205" s="4">
        <f t="shared" si="1086"/>
        <v>0</v>
      </c>
      <c r="BO205" s="5">
        <f t="shared" si="1086"/>
        <v>0</v>
      </c>
      <c r="BP205" s="4">
        <f t="shared" ref="BP205:BV205" si="1088">SUM(BP206:BP210)</f>
        <v>0</v>
      </c>
      <c r="BQ205" s="4">
        <f t="shared" si="1088"/>
        <v>0</v>
      </c>
      <c r="BR205" s="4">
        <f t="shared" si="1088"/>
        <v>0</v>
      </c>
      <c r="BS205" s="4">
        <f t="shared" si="1088"/>
        <v>0</v>
      </c>
      <c r="BT205" s="4">
        <f t="shared" si="1088"/>
        <v>0</v>
      </c>
      <c r="BU205" s="4">
        <f t="shared" si="1088"/>
        <v>0</v>
      </c>
      <c r="BV205" s="4">
        <f t="shared" si="1088"/>
        <v>0</v>
      </c>
      <c r="BW205" s="4">
        <f t="shared" ref="BW205" si="1089">SUM(BW206:BW210)</f>
        <v>0</v>
      </c>
      <c r="BX205" s="89">
        <f t="shared" si="736"/>
        <v>0</v>
      </c>
      <c r="BY205" s="99">
        <f t="shared" si="737"/>
        <v>0</v>
      </c>
      <c r="BZ205" s="100">
        <f t="shared" si="738"/>
        <v>0</v>
      </c>
      <c r="CA205" s="129" t="s">
        <v>461</v>
      </c>
    </row>
    <row r="206" spans="1:79">
      <c r="A206" s="14" t="s">
        <v>450</v>
      </c>
      <c r="B206" s="19" t="s">
        <v>204</v>
      </c>
      <c r="C206" s="16" t="s">
        <v>205</v>
      </c>
      <c r="D206" s="46">
        <v>1.2030000000000001</v>
      </c>
      <c r="E206" s="67">
        <f t="shared" ref="E206:E210" si="1090">SUM(L206,S206,Z206,AG206)</f>
        <v>0</v>
      </c>
      <c r="F206" s="67">
        <f t="shared" ref="F206:F210" si="1091">SUM(M206,T206,AA206,AH206)</f>
        <v>0</v>
      </c>
      <c r="G206" s="67">
        <f t="shared" ref="G206:G210" si="1092">SUM(N206,U206,AB206,AI206)</f>
        <v>0</v>
      </c>
      <c r="H206" s="67">
        <f t="shared" ref="H206:H210" si="1093">SUM(O206,V206,AC206,AJ206)</f>
        <v>0</v>
      </c>
      <c r="I206" s="67">
        <f t="shared" ref="I206:I210" si="1094">SUM(P206,W206,AD206,AK206)</f>
        <v>0</v>
      </c>
      <c r="J206" s="67">
        <f t="shared" ref="J206:J210" si="1095">SUM(Q206,X206,AE206,AL206)</f>
        <v>0</v>
      </c>
      <c r="K206" s="68">
        <f t="shared" ref="K206:K210" si="1096">SUM(R206,Y206,AF206,AM206)</f>
        <v>0</v>
      </c>
      <c r="L206" s="17">
        <v>0</v>
      </c>
      <c r="M206" s="17">
        <v>0</v>
      </c>
      <c r="N206" s="17">
        <v>0</v>
      </c>
      <c r="O206" s="17">
        <v>0</v>
      </c>
      <c r="P206" s="17">
        <v>0</v>
      </c>
      <c r="Q206" s="17">
        <v>0</v>
      </c>
      <c r="R206" s="48">
        <v>0</v>
      </c>
      <c r="S206" s="17">
        <v>0</v>
      </c>
      <c r="T206" s="17">
        <v>0</v>
      </c>
      <c r="U206" s="17">
        <v>0</v>
      </c>
      <c r="V206" s="17">
        <v>0</v>
      </c>
      <c r="W206" s="17">
        <v>0</v>
      </c>
      <c r="X206" s="17">
        <v>0</v>
      </c>
      <c r="Y206" s="48">
        <v>0</v>
      </c>
      <c r="Z206" s="17">
        <v>0</v>
      </c>
      <c r="AA206" s="17">
        <v>0</v>
      </c>
      <c r="AB206" s="17">
        <v>0</v>
      </c>
      <c r="AC206" s="17">
        <v>0</v>
      </c>
      <c r="AD206" s="17">
        <v>0</v>
      </c>
      <c r="AE206" s="17">
        <v>0</v>
      </c>
      <c r="AF206" s="48">
        <v>0</v>
      </c>
      <c r="AG206" s="17">
        <v>0</v>
      </c>
      <c r="AH206" s="17">
        <v>0</v>
      </c>
      <c r="AI206" s="17">
        <v>0</v>
      </c>
      <c r="AJ206" s="17">
        <v>0</v>
      </c>
      <c r="AK206" s="17">
        <v>0</v>
      </c>
      <c r="AL206" s="17">
        <v>0</v>
      </c>
      <c r="AM206" s="48">
        <v>0</v>
      </c>
      <c r="AN206" s="67">
        <f t="shared" si="728"/>
        <v>0</v>
      </c>
      <c r="AO206" s="67">
        <f t="shared" si="729"/>
        <v>0</v>
      </c>
      <c r="AP206" s="67">
        <f t="shared" si="730"/>
        <v>0</v>
      </c>
      <c r="AQ206" s="67">
        <f t="shared" si="731"/>
        <v>0</v>
      </c>
      <c r="AR206" s="67">
        <f t="shared" si="732"/>
        <v>0</v>
      </c>
      <c r="AS206" s="67">
        <f t="shared" si="733"/>
        <v>0</v>
      </c>
      <c r="AT206" s="68">
        <f t="shared" si="734"/>
        <v>0</v>
      </c>
      <c r="AU206" s="17">
        <v>0</v>
      </c>
      <c r="AV206" s="17">
        <v>0</v>
      </c>
      <c r="AW206" s="17">
        <v>0</v>
      </c>
      <c r="AX206" s="17">
        <v>0</v>
      </c>
      <c r="AY206" s="17">
        <v>0</v>
      </c>
      <c r="AZ206" s="17">
        <v>0</v>
      </c>
      <c r="BA206" s="48">
        <v>0</v>
      </c>
      <c r="BB206" s="17">
        <v>0</v>
      </c>
      <c r="BC206" s="17">
        <v>0</v>
      </c>
      <c r="BD206" s="17">
        <v>0</v>
      </c>
      <c r="BE206" s="17">
        <v>0</v>
      </c>
      <c r="BF206" s="17">
        <v>0</v>
      </c>
      <c r="BG206" s="17">
        <v>0</v>
      </c>
      <c r="BH206" s="17">
        <v>0</v>
      </c>
      <c r="BI206" s="17">
        <v>0</v>
      </c>
      <c r="BJ206" s="17">
        <v>0</v>
      </c>
      <c r="BK206" s="17">
        <v>0</v>
      </c>
      <c r="BL206" s="17">
        <v>0</v>
      </c>
      <c r="BM206" s="17">
        <v>0</v>
      </c>
      <c r="BN206" s="17">
        <v>0</v>
      </c>
      <c r="BO206" s="48">
        <v>0</v>
      </c>
      <c r="BP206" s="17">
        <v>0</v>
      </c>
      <c r="BQ206" s="17">
        <v>0</v>
      </c>
      <c r="BR206" s="17">
        <v>0</v>
      </c>
      <c r="BS206" s="17">
        <v>0</v>
      </c>
      <c r="BT206" s="17">
        <v>0</v>
      </c>
      <c r="BU206" s="17">
        <v>0</v>
      </c>
      <c r="BV206" s="17">
        <v>0</v>
      </c>
      <c r="BW206" s="69">
        <f t="shared" si="735"/>
        <v>0</v>
      </c>
      <c r="BX206" s="70">
        <f t="shared" si="736"/>
        <v>0</v>
      </c>
      <c r="BY206" s="69">
        <f t="shared" si="737"/>
        <v>0</v>
      </c>
      <c r="BZ206" s="70">
        <f t="shared" si="738"/>
        <v>0</v>
      </c>
      <c r="CA206" s="127" t="s">
        <v>516</v>
      </c>
    </row>
    <row r="207" spans="1:79">
      <c r="A207" s="14" t="s">
        <v>451</v>
      </c>
      <c r="B207" s="19" t="s">
        <v>206</v>
      </c>
      <c r="C207" s="16" t="s">
        <v>207</v>
      </c>
      <c r="D207" s="46">
        <v>2.8929999999999998</v>
      </c>
      <c r="E207" s="67">
        <f t="shared" si="1090"/>
        <v>0</v>
      </c>
      <c r="F207" s="67">
        <f t="shared" si="1091"/>
        <v>0</v>
      </c>
      <c r="G207" s="67">
        <f t="shared" si="1092"/>
        <v>0</v>
      </c>
      <c r="H207" s="67">
        <f t="shared" si="1093"/>
        <v>0</v>
      </c>
      <c r="I207" s="67">
        <f t="shared" si="1094"/>
        <v>0</v>
      </c>
      <c r="J207" s="67">
        <f t="shared" si="1095"/>
        <v>0</v>
      </c>
      <c r="K207" s="68">
        <f t="shared" si="1096"/>
        <v>0</v>
      </c>
      <c r="L207" s="17">
        <v>0</v>
      </c>
      <c r="M207" s="17">
        <v>0</v>
      </c>
      <c r="N207" s="17">
        <v>0</v>
      </c>
      <c r="O207" s="17">
        <v>0</v>
      </c>
      <c r="P207" s="17">
        <v>0</v>
      </c>
      <c r="Q207" s="17">
        <v>0</v>
      </c>
      <c r="R207" s="48">
        <v>0</v>
      </c>
      <c r="S207" s="17">
        <v>0</v>
      </c>
      <c r="T207" s="17">
        <v>0</v>
      </c>
      <c r="U207" s="17">
        <v>0</v>
      </c>
      <c r="V207" s="17">
        <v>0</v>
      </c>
      <c r="W207" s="17">
        <v>0</v>
      </c>
      <c r="X207" s="17">
        <v>0</v>
      </c>
      <c r="Y207" s="48">
        <v>0</v>
      </c>
      <c r="Z207" s="17">
        <v>0</v>
      </c>
      <c r="AA207" s="17">
        <v>0</v>
      </c>
      <c r="AB207" s="17">
        <v>0</v>
      </c>
      <c r="AC207" s="17">
        <v>0</v>
      </c>
      <c r="AD207" s="17">
        <v>0</v>
      </c>
      <c r="AE207" s="17">
        <v>0</v>
      </c>
      <c r="AF207" s="48">
        <v>0</v>
      </c>
      <c r="AG207" s="17">
        <v>0</v>
      </c>
      <c r="AH207" s="17">
        <v>0</v>
      </c>
      <c r="AI207" s="17">
        <v>0</v>
      </c>
      <c r="AJ207" s="17">
        <v>0</v>
      </c>
      <c r="AK207" s="17">
        <v>0</v>
      </c>
      <c r="AL207" s="17">
        <v>0</v>
      </c>
      <c r="AM207" s="48">
        <v>0</v>
      </c>
      <c r="AN207" s="67">
        <f t="shared" si="728"/>
        <v>0</v>
      </c>
      <c r="AO207" s="67">
        <f t="shared" si="729"/>
        <v>0</v>
      </c>
      <c r="AP207" s="67">
        <f t="shared" si="730"/>
        <v>0</v>
      </c>
      <c r="AQ207" s="67">
        <f t="shared" si="731"/>
        <v>0</v>
      </c>
      <c r="AR207" s="67">
        <f t="shared" si="732"/>
        <v>0</v>
      </c>
      <c r="AS207" s="67">
        <f t="shared" si="733"/>
        <v>0</v>
      </c>
      <c r="AT207" s="68">
        <f t="shared" si="734"/>
        <v>0</v>
      </c>
      <c r="AU207" s="17">
        <v>0</v>
      </c>
      <c r="AV207" s="17">
        <v>0</v>
      </c>
      <c r="AW207" s="17">
        <v>0</v>
      </c>
      <c r="AX207" s="17">
        <v>0</v>
      </c>
      <c r="AY207" s="17">
        <v>0</v>
      </c>
      <c r="AZ207" s="17">
        <v>0</v>
      </c>
      <c r="BA207" s="48">
        <v>0</v>
      </c>
      <c r="BB207" s="17">
        <v>0</v>
      </c>
      <c r="BC207" s="17">
        <v>0</v>
      </c>
      <c r="BD207" s="17">
        <v>0</v>
      </c>
      <c r="BE207" s="17">
        <v>0</v>
      </c>
      <c r="BF207" s="17">
        <v>0</v>
      </c>
      <c r="BG207" s="17">
        <v>0</v>
      </c>
      <c r="BH207" s="17">
        <v>0</v>
      </c>
      <c r="BI207" s="17">
        <v>0</v>
      </c>
      <c r="BJ207" s="17">
        <v>0</v>
      </c>
      <c r="BK207" s="17">
        <v>0</v>
      </c>
      <c r="BL207" s="17">
        <v>0</v>
      </c>
      <c r="BM207" s="17">
        <v>0</v>
      </c>
      <c r="BN207" s="17">
        <v>0</v>
      </c>
      <c r="BO207" s="48">
        <v>0</v>
      </c>
      <c r="BP207" s="17">
        <v>0</v>
      </c>
      <c r="BQ207" s="17">
        <v>0</v>
      </c>
      <c r="BR207" s="17">
        <v>0</v>
      </c>
      <c r="BS207" s="17">
        <v>0</v>
      </c>
      <c r="BT207" s="17">
        <v>0</v>
      </c>
      <c r="BU207" s="17">
        <v>0</v>
      </c>
      <c r="BV207" s="17">
        <v>0</v>
      </c>
      <c r="BW207" s="69">
        <f t="shared" si="735"/>
        <v>0</v>
      </c>
      <c r="BX207" s="70">
        <f t="shared" si="736"/>
        <v>0</v>
      </c>
      <c r="BY207" s="69">
        <f t="shared" si="737"/>
        <v>0</v>
      </c>
      <c r="BZ207" s="70">
        <f t="shared" si="738"/>
        <v>0</v>
      </c>
      <c r="CA207" s="127" t="s">
        <v>516</v>
      </c>
    </row>
    <row r="208" spans="1:79">
      <c r="A208" s="14" t="s">
        <v>452</v>
      </c>
      <c r="B208" s="24" t="s">
        <v>208</v>
      </c>
      <c r="C208" s="16" t="s">
        <v>209</v>
      </c>
      <c r="D208" s="46">
        <v>0</v>
      </c>
      <c r="E208" s="67">
        <f t="shared" si="1090"/>
        <v>0</v>
      </c>
      <c r="F208" s="67">
        <f t="shared" si="1091"/>
        <v>0</v>
      </c>
      <c r="G208" s="67">
        <f t="shared" si="1092"/>
        <v>0</v>
      </c>
      <c r="H208" s="67">
        <f t="shared" si="1093"/>
        <v>0</v>
      </c>
      <c r="I208" s="67">
        <f t="shared" si="1094"/>
        <v>0</v>
      </c>
      <c r="J208" s="67">
        <f t="shared" si="1095"/>
        <v>0</v>
      </c>
      <c r="K208" s="68">
        <f t="shared" si="1096"/>
        <v>0</v>
      </c>
      <c r="L208" s="17">
        <v>0</v>
      </c>
      <c r="M208" s="17">
        <v>0</v>
      </c>
      <c r="N208" s="17">
        <v>0</v>
      </c>
      <c r="O208" s="17">
        <v>0</v>
      </c>
      <c r="P208" s="17">
        <v>0</v>
      </c>
      <c r="Q208" s="17">
        <v>0</v>
      </c>
      <c r="R208" s="48">
        <v>0</v>
      </c>
      <c r="S208" s="17">
        <v>0</v>
      </c>
      <c r="T208" s="17">
        <v>0</v>
      </c>
      <c r="U208" s="17">
        <v>0</v>
      </c>
      <c r="V208" s="17">
        <v>0</v>
      </c>
      <c r="W208" s="17">
        <v>0</v>
      </c>
      <c r="X208" s="17">
        <v>0</v>
      </c>
      <c r="Y208" s="48">
        <v>0</v>
      </c>
      <c r="Z208" s="17">
        <v>0</v>
      </c>
      <c r="AA208" s="17">
        <v>0</v>
      </c>
      <c r="AB208" s="17">
        <v>0</v>
      </c>
      <c r="AC208" s="17">
        <v>0</v>
      </c>
      <c r="AD208" s="17">
        <v>0</v>
      </c>
      <c r="AE208" s="17">
        <v>0</v>
      </c>
      <c r="AF208" s="48">
        <v>0</v>
      </c>
      <c r="AG208" s="17">
        <v>0</v>
      </c>
      <c r="AH208" s="17">
        <v>0</v>
      </c>
      <c r="AI208" s="17">
        <v>0</v>
      </c>
      <c r="AJ208" s="17">
        <v>0</v>
      </c>
      <c r="AK208" s="17">
        <v>0</v>
      </c>
      <c r="AL208" s="17">
        <v>0</v>
      </c>
      <c r="AM208" s="48">
        <v>0</v>
      </c>
      <c r="AN208" s="67">
        <f t="shared" si="728"/>
        <v>0</v>
      </c>
      <c r="AO208" s="67">
        <f t="shared" si="729"/>
        <v>0</v>
      </c>
      <c r="AP208" s="67">
        <f t="shared" si="730"/>
        <v>0</v>
      </c>
      <c r="AQ208" s="67">
        <f t="shared" si="731"/>
        <v>0</v>
      </c>
      <c r="AR208" s="67">
        <f t="shared" si="732"/>
        <v>0</v>
      </c>
      <c r="AS208" s="67">
        <f t="shared" si="733"/>
        <v>0</v>
      </c>
      <c r="AT208" s="68">
        <f t="shared" si="734"/>
        <v>0</v>
      </c>
      <c r="AU208" s="17">
        <v>0</v>
      </c>
      <c r="AV208" s="17">
        <v>0</v>
      </c>
      <c r="AW208" s="17">
        <v>0</v>
      </c>
      <c r="AX208" s="17">
        <v>0</v>
      </c>
      <c r="AY208" s="17">
        <v>0</v>
      </c>
      <c r="AZ208" s="17">
        <v>0</v>
      </c>
      <c r="BA208" s="48">
        <v>0</v>
      </c>
      <c r="BB208" s="17">
        <v>0</v>
      </c>
      <c r="BC208" s="17">
        <v>0</v>
      </c>
      <c r="BD208" s="17">
        <v>0</v>
      </c>
      <c r="BE208" s="17">
        <v>0</v>
      </c>
      <c r="BF208" s="17">
        <v>0</v>
      </c>
      <c r="BG208" s="17">
        <v>0</v>
      </c>
      <c r="BH208" s="17">
        <v>0</v>
      </c>
      <c r="BI208" s="17">
        <v>0</v>
      </c>
      <c r="BJ208" s="17">
        <v>0</v>
      </c>
      <c r="BK208" s="17">
        <v>0</v>
      </c>
      <c r="BL208" s="17">
        <v>0</v>
      </c>
      <c r="BM208" s="17">
        <v>0</v>
      </c>
      <c r="BN208" s="17">
        <v>0</v>
      </c>
      <c r="BO208" s="48">
        <v>0</v>
      </c>
      <c r="BP208" s="17">
        <v>0</v>
      </c>
      <c r="BQ208" s="17">
        <v>0</v>
      </c>
      <c r="BR208" s="17">
        <v>0</v>
      </c>
      <c r="BS208" s="17">
        <v>0</v>
      </c>
      <c r="BT208" s="17">
        <v>0</v>
      </c>
      <c r="BU208" s="17">
        <v>0</v>
      </c>
      <c r="BV208" s="17">
        <v>0</v>
      </c>
      <c r="BW208" s="69">
        <f t="shared" si="735"/>
        <v>0</v>
      </c>
      <c r="BX208" s="70">
        <f t="shared" si="736"/>
        <v>0</v>
      </c>
      <c r="BY208" s="69">
        <f t="shared" si="737"/>
        <v>0</v>
      </c>
      <c r="BZ208" s="70">
        <f t="shared" si="738"/>
        <v>0</v>
      </c>
      <c r="CA208" s="119" t="s">
        <v>518</v>
      </c>
    </row>
    <row r="209" spans="1:79" ht="31.5">
      <c r="A209" s="14" t="s">
        <v>453</v>
      </c>
      <c r="B209" s="15" t="s">
        <v>210</v>
      </c>
      <c r="C209" s="46" t="s">
        <v>211</v>
      </c>
      <c r="D209" s="46">
        <v>0</v>
      </c>
      <c r="E209" s="67">
        <f t="shared" si="1090"/>
        <v>0</v>
      </c>
      <c r="F209" s="67">
        <f t="shared" si="1091"/>
        <v>0</v>
      </c>
      <c r="G209" s="67">
        <f t="shared" si="1092"/>
        <v>0</v>
      </c>
      <c r="H209" s="67">
        <f t="shared" si="1093"/>
        <v>0</v>
      </c>
      <c r="I209" s="67">
        <f t="shared" si="1094"/>
        <v>0</v>
      </c>
      <c r="J209" s="67">
        <f t="shared" si="1095"/>
        <v>0</v>
      </c>
      <c r="K209" s="68">
        <f t="shared" si="1096"/>
        <v>0</v>
      </c>
      <c r="L209" s="17">
        <v>0</v>
      </c>
      <c r="M209" s="17">
        <v>0</v>
      </c>
      <c r="N209" s="17">
        <v>0</v>
      </c>
      <c r="O209" s="17">
        <v>0</v>
      </c>
      <c r="P209" s="17">
        <v>0</v>
      </c>
      <c r="Q209" s="17">
        <v>0</v>
      </c>
      <c r="R209" s="48">
        <v>0</v>
      </c>
      <c r="S209" s="17">
        <v>0</v>
      </c>
      <c r="T209" s="17">
        <v>0</v>
      </c>
      <c r="U209" s="17">
        <v>0</v>
      </c>
      <c r="V209" s="17">
        <v>0</v>
      </c>
      <c r="W209" s="17">
        <v>0</v>
      </c>
      <c r="X209" s="17">
        <v>0</v>
      </c>
      <c r="Y209" s="48">
        <v>0</v>
      </c>
      <c r="Z209" s="17">
        <v>0</v>
      </c>
      <c r="AA209" s="17">
        <v>0</v>
      </c>
      <c r="AB209" s="17">
        <v>0</v>
      </c>
      <c r="AC209" s="17">
        <v>0</v>
      </c>
      <c r="AD209" s="17">
        <v>0</v>
      </c>
      <c r="AE209" s="17">
        <v>0</v>
      </c>
      <c r="AF209" s="48">
        <v>0</v>
      </c>
      <c r="AG209" s="17">
        <v>0</v>
      </c>
      <c r="AH209" s="17">
        <v>0</v>
      </c>
      <c r="AI209" s="17">
        <v>0</v>
      </c>
      <c r="AJ209" s="17">
        <v>0</v>
      </c>
      <c r="AK209" s="17">
        <v>0</v>
      </c>
      <c r="AL209" s="17">
        <v>0</v>
      </c>
      <c r="AM209" s="48">
        <v>0</v>
      </c>
      <c r="AN209" s="67">
        <f t="shared" si="728"/>
        <v>0</v>
      </c>
      <c r="AO209" s="67">
        <f t="shared" si="729"/>
        <v>0</v>
      </c>
      <c r="AP209" s="67">
        <f t="shared" si="730"/>
        <v>0</v>
      </c>
      <c r="AQ209" s="67">
        <f t="shared" si="731"/>
        <v>0</v>
      </c>
      <c r="AR209" s="67">
        <f t="shared" si="732"/>
        <v>0</v>
      </c>
      <c r="AS209" s="67">
        <f t="shared" si="733"/>
        <v>0</v>
      </c>
      <c r="AT209" s="68">
        <f t="shared" si="734"/>
        <v>0</v>
      </c>
      <c r="AU209" s="17">
        <v>0</v>
      </c>
      <c r="AV209" s="17">
        <v>0</v>
      </c>
      <c r="AW209" s="17">
        <v>0</v>
      </c>
      <c r="AX209" s="17">
        <v>0</v>
      </c>
      <c r="AY209" s="17">
        <v>0</v>
      </c>
      <c r="AZ209" s="17">
        <v>0</v>
      </c>
      <c r="BA209" s="48">
        <v>0</v>
      </c>
      <c r="BB209" s="17">
        <v>0</v>
      </c>
      <c r="BC209" s="17">
        <v>0</v>
      </c>
      <c r="BD209" s="17">
        <v>0</v>
      </c>
      <c r="BE209" s="17">
        <v>0</v>
      </c>
      <c r="BF209" s="17">
        <v>0</v>
      </c>
      <c r="BG209" s="17">
        <v>0</v>
      </c>
      <c r="BH209" s="17">
        <v>0</v>
      </c>
      <c r="BI209" s="17">
        <v>0</v>
      </c>
      <c r="BJ209" s="17">
        <v>0</v>
      </c>
      <c r="BK209" s="17">
        <v>0</v>
      </c>
      <c r="BL209" s="17">
        <v>0</v>
      </c>
      <c r="BM209" s="17">
        <v>0</v>
      </c>
      <c r="BN209" s="17">
        <v>0</v>
      </c>
      <c r="BO209" s="48">
        <v>0</v>
      </c>
      <c r="BP209" s="17">
        <v>0</v>
      </c>
      <c r="BQ209" s="17">
        <v>0</v>
      </c>
      <c r="BR209" s="17">
        <v>0</v>
      </c>
      <c r="BS209" s="17">
        <v>0</v>
      </c>
      <c r="BT209" s="17">
        <v>0</v>
      </c>
      <c r="BU209" s="17">
        <v>0</v>
      </c>
      <c r="BV209" s="17">
        <v>0</v>
      </c>
      <c r="BW209" s="69">
        <f t="shared" si="735"/>
        <v>0</v>
      </c>
      <c r="BX209" s="70">
        <f t="shared" si="736"/>
        <v>0</v>
      </c>
      <c r="BY209" s="69">
        <f t="shared" si="737"/>
        <v>0</v>
      </c>
      <c r="BZ209" s="70">
        <f t="shared" si="738"/>
        <v>0</v>
      </c>
      <c r="CA209" s="119" t="s">
        <v>518</v>
      </c>
    </row>
    <row r="210" spans="1:79">
      <c r="A210" s="14" t="s">
        <v>454</v>
      </c>
      <c r="B210" s="15" t="s">
        <v>215</v>
      </c>
      <c r="C210" s="46" t="s">
        <v>455</v>
      </c>
      <c r="D210" s="46">
        <v>0</v>
      </c>
      <c r="E210" s="67">
        <f t="shared" si="1090"/>
        <v>0</v>
      </c>
      <c r="F210" s="67">
        <f t="shared" si="1091"/>
        <v>0</v>
      </c>
      <c r="G210" s="67">
        <f t="shared" si="1092"/>
        <v>0</v>
      </c>
      <c r="H210" s="67">
        <f t="shared" si="1093"/>
        <v>0</v>
      </c>
      <c r="I210" s="67">
        <f t="shared" si="1094"/>
        <v>0</v>
      </c>
      <c r="J210" s="67">
        <f t="shared" si="1095"/>
        <v>0</v>
      </c>
      <c r="K210" s="68">
        <f t="shared" si="1096"/>
        <v>0</v>
      </c>
      <c r="L210" s="17">
        <v>0</v>
      </c>
      <c r="M210" s="17">
        <v>0</v>
      </c>
      <c r="N210" s="17">
        <v>0</v>
      </c>
      <c r="O210" s="17">
        <v>0</v>
      </c>
      <c r="P210" s="17">
        <v>0</v>
      </c>
      <c r="Q210" s="17">
        <v>0</v>
      </c>
      <c r="R210" s="48">
        <v>0</v>
      </c>
      <c r="S210" s="17">
        <v>0</v>
      </c>
      <c r="T210" s="17">
        <v>0</v>
      </c>
      <c r="U210" s="17">
        <v>0</v>
      </c>
      <c r="V210" s="17">
        <v>0</v>
      </c>
      <c r="W210" s="17">
        <v>0</v>
      </c>
      <c r="X210" s="17">
        <v>0</v>
      </c>
      <c r="Y210" s="48">
        <v>0</v>
      </c>
      <c r="Z210" s="17">
        <v>0</v>
      </c>
      <c r="AA210" s="17">
        <v>0</v>
      </c>
      <c r="AB210" s="17">
        <v>0</v>
      </c>
      <c r="AC210" s="17">
        <v>0</v>
      </c>
      <c r="AD210" s="17">
        <v>0</v>
      </c>
      <c r="AE210" s="17">
        <v>0</v>
      </c>
      <c r="AF210" s="48">
        <v>0</v>
      </c>
      <c r="AG210" s="17">
        <v>0</v>
      </c>
      <c r="AH210" s="17">
        <v>0</v>
      </c>
      <c r="AI210" s="17">
        <v>0</v>
      </c>
      <c r="AJ210" s="17">
        <v>0</v>
      </c>
      <c r="AK210" s="17">
        <v>0</v>
      </c>
      <c r="AL210" s="17">
        <v>0</v>
      </c>
      <c r="AM210" s="48">
        <v>0</v>
      </c>
      <c r="AN210" s="67">
        <f t="shared" si="728"/>
        <v>0</v>
      </c>
      <c r="AO210" s="67">
        <f t="shared" si="729"/>
        <v>0</v>
      </c>
      <c r="AP210" s="67">
        <f t="shared" si="730"/>
        <v>0</v>
      </c>
      <c r="AQ210" s="67">
        <f t="shared" si="731"/>
        <v>0</v>
      </c>
      <c r="AR210" s="67">
        <f t="shared" si="732"/>
        <v>0</v>
      </c>
      <c r="AS210" s="67">
        <f t="shared" si="733"/>
        <v>0</v>
      </c>
      <c r="AT210" s="68">
        <f t="shared" si="734"/>
        <v>0</v>
      </c>
      <c r="AU210" s="17">
        <v>0</v>
      </c>
      <c r="AV210" s="17">
        <v>0</v>
      </c>
      <c r="AW210" s="17">
        <v>0</v>
      </c>
      <c r="AX210" s="17">
        <v>0</v>
      </c>
      <c r="AY210" s="17">
        <v>0</v>
      </c>
      <c r="AZ210" s="17">
        <v>0</v>
      </c>
      <c r="BA210" s="48">
        <v>0</v>
      </c>
      <c r="BB210" s="17">
        <v>0</v>
      </c>
      <c r="BC210" s="17">
        <v>0</v>
      </c>
      <c r="BD210" s="17">
        <v>0</v>
      </c>
      <c r="BE210" s="17">
        <v>0</v>
      </c>
      <c r="BF210" s="17">
        <v>0</v>
      </c>
      <c r="BG210" s="17">
        <v>0</v>
      </c>
      <c r="BH210" s="17">
        <v>0</v>
      </c>
      <c r="BI210" s="17">
        <v>0</v>
      </c>
      <c r="BJ210" s="17">
        <v>0</v>
      </c>
      <c r="BK210" s="17">
        <v>0</v>
      </c>
      <c r="BL210" s="17">
        <v>0</v>
      </c>
      <c r="BM210" s="17">
        <v>0</v>
      </c>
      <c r="BN210" s="17">
        <v>0</v>
      </c>
      <c r="BO210" s="48">
        <v>0</v>
      </c>
      <c r="BP210" s="17">
        <v>0</v>
      </c>
      <c r="BQ210" s="17">
        <v>0</v>
      </c>
      <c r="BR210" s="17">
        <v>0</v>
      </c>
      <c r="BS210" s="17">
        <v>0</v>
      </c>
      <c r="BT210" s="17">
        <v>0</v>
      </c>
      <c r="BU210" s="17">
        <v>0</v>
      </c>
      <c r="BV210" s="17">
        <v>0</v>
      </c>
      <c r="BW210" s="69">
        <f t="shared" si="735"/>
        <v>0</v>
      </c>
      <c r="BX210" s="70">
        <f t="shared" si="736"/>
        <v>0</v>
      </c>
      <c r="BY210" s="69">
        <f t="shared" si="737"/>
        <v>0</v>
      </c>
      <c r="BZ210" s="70">
        <f t="shared" si="738"/>
        <v>0</v>
      </c>
      <c r="CA210" s="119" t="s">
        <v>518</v>
      </c>
    </row>
    <row r="211" spans="1:79">
      <c r="A211" s="20" t="s">
        <v>456</v>
      </c>
      <c r="B211" s="23" t="s">
        <v>143</v>
      </c>
      <c r="C211" s="22" t="s">
        <v>99</v>
      </c>
      <c r="D211" s="6">
        <f>SUM(D212:D214)</f>
        <v>12.036999999999999</v>
      </c>
      <c r="E211" s="6">
        <f>SUM(E212:E214)</f>
        <v>0</v>
      </c>
      <c r="F211" s="6">
        <f>SUM(F212:F214)</f>
        <v>0</v>
      </c>
      <c r="G211" s="6">
        <f>SUM(G212:G214)</f>
        <v>0</v>
      </c>
      <c r="H211" s="6">
        <f t="shared" ref="H211" si="1097">SUM(H212:H214)</f>
        <v>0</v>
      </c>
      <c r="I211" s="6">
        <f t="shared" ref="I211" si="1098">SUM(I212:I214)</f>
        <v>0</v>
      </c>
      <c r="J211" s="6">
        <f t="shared" ref="J211" si="1099">SUM(J212:J214)</f>
        <v>0</v>
      </c>
      <c r="K211" s="7">
        <f t="shared" ref="K211" si="1100">SUM(K212:K214)</f>
        <v>0</v>
      </c>
      <c r="L211" s="6">
        <f t="shared" ref="L211:AM211" si="1101">SUM(L212:L214)</f>
        <v>0</v>
      </c>
      <c r="M211" s="6">
        <f t="shared" si="1101"/>
        <v>0</v>
      </c>
      <c r="N211" s="6">
        <f t="shared" si="1101"/>
        <v>0</v>
      </c>
      <c r="O211" s="6">
        <f t="shared" si="1101"/>
        <v>0</v>
      </c>
      <c r="P211" s="6">
        <f t="shared" si="1101"/>
        <v>0</v>
      </c>
      <c r="Q211" s="6">
        <f t="shared" si="1101"/>
        <v>0</v>
      </c>
      <c r="R211" s="7">
        <f t="shared" si="1101"/>
        <v>0</v>
      </c>
      <c r="S211" s="6">
        <f t="shared" si="1101"/>
        <v>0</v>
      </c>
      <c r="T211" s="6">
        <f t="shared" ref="T211:Y211" si="1102">SUM(T212:T214)</f>
        <v>0</v>
      </c>
      <c r="U211" s="6">
        <f t="shared" si="1102"/>
        <v>0</v>
      </c>
      <c r="V211" s="6">
        <f t="shared" si="1102"/>
        <v>0</v>
      </c>
      <c r="W211" s="6">
        <f t="shared" si="1102"/>
        <v>0</v>
      </c>
      <c r="X211" s="6">
        <f t="shared" si="1102"/>
        <v>0</v>
      </c>
      <c r="Y211" s="7">
        <f t="shared" si="1102"/>
        <v>0</v>
      </c>
      <c r="Z211" s="6">
        <f t="shared" si="1101"/>
        <v>0</v>
      </c>
      <c r="AA211" s="6">
        <f t="shared" si="1101"/>
        <v>0</v>
      </c>
      <c r="AB211" s="6">
        <f t="shared" si="1101"/>
        <v>0</v>
      </c>
      <c r="AC211" s="6">
        <f t="shared" si="1101"/>
        <v>0</v>
      </c>
      <c r="AD211" s="6">
        <f t="shared" si="1101"/>
        <v>0</v>
      </c>
      <c r="AE211" s="6">
        <f t="shared" si="1101"/>
        <v>0</v>
      </c>
      <c r="AF211" s="7">
        <f t="shared" si="1101"/>
        <v>0</v>
      </c>
      <c r="AG211" s="6">
        <f t="shared" si="1101"/>
        <v>0</v>
      </c>
      <c r="AH211" s="6">
        <f t="shared" si="1101"/>
        <v>0</v>
      </c>
      <c r="AI211" s="6">
        <f t="shared" ref="AI211:AL211" si="1103">SUM(AI212:AI214)</f>
        <v>0</v>
      </c>
      <c r="AJ211" s="6">
        <f t="shared" si="1103"/>
        <v>0</v>
      </c>
      <c r="AK211" s="6">
        <f t="shared" si="1103"/>
        <v>0</v>
      </c>
      <c r="AL211" s="6">
        <f t="shared" si="1103"/>
        <v>0</v>
      </c>
      <c r="AM211" s="7">
        <f t="shared" si="1101"/>
        <v>0</v>
      </c>
      <c r="AN211" s="6">
        <f>SUM(AN212:AN214)</f>
        <v>0</v>
      </c>
      <c r="AO211" s="6">
        <f>SUM(AO212:AO214)</f>
        <v>0</v>
      </c>
      <c r="AP211" s="6">
        <f>SUM(AP212:AP214)</f>
        <v>0</v>
      </c>
      <c r="AQ211" s="6">
        <f t="shared" ref="AQ211" si="1104">SUM(AQ212:AQ214)</f>
        <v>0</v>
      </c>
      <c r="AR211" s="6">
        <f t="shared" ref="AR211" si="1105">SUM(AR212:AR214)</f>
        <v>0</v>
      </c>
      <c r="AS211" s="6">
        <f t="shared" ref="AS211" si="1106">SUM(AS212:AS214)</f>
        <v>0</v>
      </c>
      <c r="AT211" s="7">
        <f t="shared" ref="AT211" si="1107">SUM(AT212:AT214)</f>
        <v>0</v>
      </c>
      <c r="AU211" s="6">
        <f t="shared" ref="AU211:BA211" si="1108">SUM(AU212:AU214)</f>
        <v>0</v>
      </c>
      <c r="AV211" s="6">
        <f t="shared" si="1108"/>
        <v>0</v>
      </c>
      <c r="AW211" s="6">
        <f t="shared" ref="AW211" si="1109">SUM(AW212:AW214)</f>
        <v>0</v>
      </c>
      <c r="AX211" s="6">
        <f t="shared" si="1108"/>
        <v>0</v>
      </c>
      <c r="AY211" s="6">
        <f t="shared" si="1108"/>
        <v>0</v>
      </c>
      <c r="AZ211" s="6">
        <f t="shared" si="1108"/>
        <v>0</v>
      </c>
      <c r="BA211" s="7">
        <f t="shared" si="1108"/>
        <v>0</v>
      </c>
      <c r="BB211" s="6">
        <f t="shared" ref="BB211:BH211" si="1110">SUM(BB212:BB214)</f>
        <v>0</v>
      </c>
      <c r="BC211" s="6">
        <f t="shared" si="1110"/>
        <v>0</v>
      </c>
      <c r="BD211" s="6">
        <f t="shared" si="1110"/>
        <v>0</v>
      </c>
      <c r="BE211" s="6">
        <f t="shared" si="1110"/>
        <v>0</v>
      </c>
      <c r="BF211" s="6">
        <f t="shared" si="1110"/>
        <v>0</v>
      </c>
      <c r="BG211" s="6">
        <f t="shared" si="1110"/>
        <v>0</v>
      </c>
      <c r="BH211" s="6">
        <f t="shared" si="1110"/>
        <v>0</v>
      </c>
      <c r="BI211" s="6">
        <f t="shared" ref="BI211:BO211" si="1111">SUM(BI212:BI214)</f>
        <v>0</v>
      </c>
      <c r="BJ211" s="6">
        <f t="shared" si="1111"/>
        <v>0</v>
      </c>
      <c r="BK211" s="6">
        <f t="shared" ref="BK211" si="1112">SUM(BK212:BK214)</f>
        <v>0</v>
      </c>
      <c r="BL211" s="6">
        <f t="shared" si="1111"/>
        <v>0</v>
      </c>
      <c r="BM211" s="6">
        <f t="shared" si="1111"/>
        <v>0</v>
      </c>
      <c r="BN211" s="6">
        <f t="shared" si="1111"/>
        <v>0</v>
      </c>
      <c r="BO211" s="7">
        <f t="shared" si="1111"/>
        <v>0</v>
      </c>
      <c r="BP211" s="6">
        <f t="shared" ref="BP211:BW211" si="1113">SUM(BP212:BP214)</f>
        <v>0</v>
      </c>
      <c r="BQ211" s="6">
        <f t="shared" si="1113"/>
        <v>0</v>
      </c>
      <c r="BR211" s="6">
        <f t="shared" si="1113"/>
        <v>0</v>
      </c>
      <c r="BS211" s="6">
        <f t="shared" si="1113"/>
        <v>0</v>
      </c>
      <c r="BT211" s="6">
        <f t="shared" si="1113"/>
        <v>0</v>
      </c>
      <c r="BU211" s="6">
        <f t="shared" si="1113"/>
        <v>0</v>
      </c>
      <c r="BV211" s="6">
        <f t="shared" si="1113"/>
        <v>0</v>
      </c>
      <c r="BW211" s="6">
        <f t="shared" si="1113"/>
        <v>0</v>
      </c>
      <c r="BX211" s="57">
        <f t="shared" si="736"/>
        <v>0</v>
      </c>
      <c r="BY211" s="103">
        <f t="shared" si="737"/>
        <v>0</v>
      </c>
      <c r="BZ211" s="104">
        <f t="shared" si="738"/>
        <v>0</v>
      </c>
      <c r="CA211" s="122" t="s">
        <v>461</v>
      </c>
    </row>
    <row r="212" spans="1:79">
      <c r="A212" s="14" t="s">
        <v>457</v>
      </c>
      <c r="B212" s="19" t="s">
        <v>212</v>
      </c>
      <c r="C212" s="16" t="s">
        <v>458</v>
      </c>
      <c r="D212" s="16">
        <v>3.8279999999999998</v>
      </c>
      <c r="E212" s="67">
        <f t="shared" ref="E212:J212" si="1114">SUM(L212,S212,Z212,AG212)</f>
        <v>0</v>
      </c>
      <c r="F212" s="67">
        <f t="shared" si="1114"/>
        <v>0</v>
      </c>
      <c r="G212" s="67">
        <f t="shared" si="1114"/>
        <v>0</v>
      </c>
      <c r="H212" s="67">
        <f t="shared" si="1114"/>
        <v>0</v>
      </c>
      <c r="I212" s="67">
        <f t="shared" si="1114"/>
        <v>0</v>
      </c>
      <c r="J212" s="67">
        <f t="shared" si="1114"/>
        <v>0</v>
      </c>
      <c r="K212" s="68">
        <f>SUM(R212,Y212,AF212,AM212)</f>
        <v>0</v>
      </c>
      <c r="L212" s="17">
        <v>0</v>
      </c>
      <c r="M212" s="17">
        <v>0</v>
      </c>
      <c r="N212" s="17">
        <v>0</v>
      </c>
      <c r="O212" s="17">
        <v>0</v>
      </c>
      <c r="P212" s="17">
        <v>0</v>
      </c>
      <c r="Q212" s="17">
        <v>0</v>
      </c>
      <c r="R212" s="48">
        <v>0</v>
      </c>
      <c r="S212" s="17">
        <v>0</v>
      </c>
      <c r="T212" s="17">
        <v>0</v>
      </c>
      <c r="U212" s="17">
        <v>0</v>
      </c>
      <c r="V212" s="17">
        <v>0</v>
      </c>
      <c r="W212" s="17">
        <v>0</v>
      </c>
      <c r="X212" s="17">
        <v>0</v>
      </c>
      <c r="Y212" s="48">
        <v>0</v>
      </c>
      <c r="Z212" s="17">
        <v>0</v>
      </c>
      <c r="AA212" s="17">
        <v>0</v>
      </c>
      <c r="AB212" s="17">
        <v>0</v>
      </c>
      <c r="AC212" s="17">
        <v>0</v>
      </c>
      <c r="AD212" s="17">
        <v>0</v>
      </c>
      <c r="AE212" s="17">
        <v>0</v>
      </c>
      <c r="AF212" s="48">
        <v>0</v>
      </c>
      <c r="AG212" s="17">
        <v>0</v>
      </c>
      <c r="AH212" s="17">
        <v>0</v>
      </c>
      <c r="AI212" s="17">
        <v>0</v>
      </c>
      <c r="AJ212" s="17">
        <v>0</v>
      </c>
      <c r="AK212" s="17">
        <v>0</v>
      </c>
      <c r="AL212" s="17">
        <v>0</v>
      </c>
      <c r="AM212" s="48">
        <v>0</v>
      </c>
      <c r="AN212" s="67">
        <f t="shared" si="728"/>
        <v>0</v>
      </c>
      <c r="AO212" s="67">
        <f t="shared" si="729"/>
        <v>0</v>
      </c>
      <c r="AP212" s="67">
        <f t="shared" si="730"/>
        <v>0</v>
      </c>
      <c r="AQ212" s="67">
        <f t="shared" si="731"/>
        <v>0</v>
      </c>
      <c r="AR212" s="67">
        <f t="shared" si="732"/>
        <v>0</v>
      </c>
      <c r="AS212" s="67">
        <f t="shared" si="733"/>
        <v>0</v>
      </c>
      <c r="AT212" s="68">
        <f t="shared" si="734"/>
        <v>0</v>
      </c>
      <c r="AU212" s="17">
        <v>0</v>
      </c>
      <c r="AV212" s="17">
        <v>0</v>
      </c>
      <c r="AW212" s="17">
        <v>0</v>
      </c>
      <c r="AX212" s="17">
        <v>0</v>
      </c>
      <c r="AY212" s="17">
        <v>0</v>
      </c>
      <c r="AZ212" s="17">
        <v>0</v>
      </c>
      <c r="BA212" s="48">
        <v>0</v>
      </c>
      <c r="BB212" s="17">
        <v>0</v>
      </c>
      <c r="BC212" s="17">
        <v>0</v>
      </c>
      <c r="BD212" s="17">
        <v>0</v>
      </c>
      <c r="BE212" s="17">
        <v>0</v>
      </c>
      <c r="BF212" s="17">
        <v>0</v>
      </c>
      <c r="BG212" s="17">
        <v>0</v>
      </c>
      <c r="BH212" s="17">
        <v>0</v>
      </c>
      <c r="BI212" s="17">
        <v>0</v>
      </c>
      <c r="BJ212" s="17">
        <v>0</v>
      </c>
      <c r="BK212" s="17">
        <v>0</v>
      </c>
      <c r="BL212" s="17">
        <v>0</v>
      </c>
      <c r="BM212" s="17">
        <v>0</v>
      </c>
      <c r="BN212" s="17">
        <v>0</v>
      </c>
      <c r="BO212" s="48">
        <v>0</v>
      </c>
      <c r="BP212" s="17">
        <v>0</v>
      </c>
      <c r="BQ212" s="17">
        <v>0</v>
      </c>
      <c r="BR212" s="17">
        <v>0</v>
      </c>
      <c r="BS212" s="17">
        <v>0</v>
      </c>
      <c r="BT212" s="17">
        <v>0</v>
      </c>
      <c r="BU212" s="17">
        <v>0</v>
      </c>
      <c r="BV212" s="17">
        <v>0</v>
      </c>
      <c r="BW212" s="69">
        <f t="shared" si="735"/>
        <v>0</v>
      </c>
      <c r="BX212" s="70">
        <f t="shared" si="736"/>
        <v>0</v>
      </c>
      <c r="BY212" s="69">
        <f t="shared" si="737"/>
        <v>0</v>
      </c>
      <c r="BZ212" s="70">
        <f t="shared" si="738"/>
        <v>0</v>
      </c>
      <c r="CA212" s="127" t="s">
        <v>515</v>
      </c>
    </row>
    <row r="213" spans="1:79" ht="38.25">
      <c r="A213" s="14" t="s">
        <v>459</v>
      </c>
      <c r="B213" s="24" t="s">
        <v>213</v>
      </c>
      <c r="C213" s="16" t="s">
        <v>214</v>
      </c>
      <c r="D213" s="46">
        <v>3.9</v>
      </c>
      <c r="E213" s="67">
        <f t="shared" ref="E213:E214" si="1115">SUM(L213,S213,Z213,AG213)</f>
        <v>0</v>
      </c>
      <c r="F213" s="67">
        <f t="shared" ref="F213:F214" si="1116">SUM(M213,T213,AA213,AH213)</f>
        <v>0</v>
      </c>
      <c r="G213" s="67">
        <f t="shared" ref="G213:G214" si="1117">SUM(N213,U213,AB213,AI213)</f>
        <v>0</v>
      </c>
      <c r="H213" s="67">
        <f t="shared" ref="H213:H214" si="1118">SUM(O213,V213,AC213,AJ213)</f>
        <v>0</v>
      </c>
      <c r="I213" s="67">
        <f t="shared" ref="I213:I214" si="1119">SUM(P213,W213,AD213,AK213)</f>
        <v>0</v>
      </c>
      <c r="J213" s="67">
        <f t="shared" ref="J213:J214" si="1120">SUM(Q213,X213,AE213,AL213)</f>
        <v>0</v>
      </c>
      <c r="K213" s="68">
        <f t="shared" ref="K213:K214" si="1121">SUM(R213,Y213,AF213,AM213)</f>
        <v>0</v>
      </c>
      <c r="L213" s="17">
        <v>0</v>
      </c>
      <c r="M213" s="17">
        <v>0</v>
      </c>
      <c r="N213" s="17">
        <v>0</v>
      </c>
      <c r="O213" s="17">
        <v>0</v>
      </c>
      <c r="P213" s="17">
        <v>0</v>
      </c>
      <c r="Q213" s="17">
        <v>0</v>
      </c>
      <c r="R213" s="48">
        <v>0</v>
      </c>
      <c r="S213" s="17">
        <v>0</v>
      </c>
      <c r="T213" s="17">
        <v>0</v>
      </c>
      <c r="U213" s="17">
        <v>0</v>
      </c>
      <c r="V213" s="17">
        <v>0</v>
      </c>
      <c r="W213" s="17">
        <v>0</v>
      </c>
      <c r="X213" s="17">
        <v>0</v>
      </c>
      <c r="Y213" s="48">
        <v>0</v>
      </c>
      <c r="Z213" s="17">
        <v>0</v>
      </c>
      <c r="AA213" s="17">
        <v>0</v>
      </c>
      <c r="AB213" s="17">
        <v>0</v>
      </c>
      <c r="AC213" s="17">
        <v>0</v>
      </c>
      <c r="AD213" s="17">
        <v>0</v>
      </c>
      <c r="AE213" s="17">
        <v>0</v>
      </c>
      <c r="AF213" s="48">
        <v>0</v>
      </c>
      <c r="AG213" s="17">
        <v>0</v>
      </c>
      <c r="AH213" s="17">
        <v>0</v>
      </c>
      <c r="AI213" s="17">
        <v>0</v>
      </c>
      <c r="AJ213" s="17">
        <v>0</v>
      </c>
      <c r="AK213" s="17">
        <v>0</v>
      </c>
      <c r="AL213" s="17">
        <v>0</v>
      </c>
      <c r="AM213" s="48">
        <v>0</v>
      </c>
      <c r="AN213" s="67">
        <f t="shared" si="728"/>
        <v>0</v>
      </c>
      <c r="AO213" s="67">
        <f t="shared" si="729"/>
        <v>0</v>
      </c>
      <c r="AP213" s="67">
        <f t="shared" si="730"/>
        <v>0</v>
      </c>
      <c r="AQ213" s="67">
        <f t="shared" si="731"/>
        <v>0</v>
      </c>
      <c r="AR213" s="67">
        <f t="shared" si="732"/>
        <v>0</v>
      </c>
      <c r="AS213" s="67">
        <f t="shared" si="733"/>
        <v>0</v>
      </c>
      <c r="AT213" s="68">
        <f t="shared" si="734"/>
        <v>0</v>
      </c>
      <c r="AU213" s="17">
        <v>0</v>
      </c>
      <c r="AV213" s="17">
        <v>0</v>
      </c>
      <c r="AW213" s="17">
        <v>0</v>
      </c>
      <c r="AX213" s="17">
        <v>0</v>
      </c>
      <c r="AY213" s="17">
        <v>0</v>
      </c>
      <c r="AZ213" s="17">
        <v>0</v>
      </c>
      <c r="BA213" s="48">
        <v>0</v>
      </c>
      <c r="BB213" s="17">
        <v>0</v>
      </c>
      <c r="BC213" s="17">
        <v>0</v>
      </c>
      <c r="BD213" s="17">
        <v>0</v>
      </c>
      <c r="BE213" s="17">
        <v>0</v>
      </c>
      <c r="BF213" s="17">
        <v>0</v>
      </c>
      <c r="BG213" s="17">
        <v>0</v>
      </c>
      <c r="BH213" s="17">
        <v>0</v>
      </c>
      <c r="BI213" s="17">
        <v>0</v>
      </c>
      <c r="BJ213" s="17">
        <v>0</v>
      </c>
      <c r="BK213" s="17">
        <v>0</v>
      </c>
      <c r="BL213" s="17">
        <v>0</v>
      </c>
      <c r="BM213" s="17">
        <v>0</v>
      </c>
      <c r="BN213" s="17">
        <v>0</v>
      </c>
      <c r="BO213" s="48">
        <v>0</v>
      </c>
      <c r="BP213" s="17">
        <v>0</v>
      </c>
      <c r="BQ213" s="17">
        <v>0</v>
      </c>
      <c r="BR213" s="17">
        <v>0</v>
      </c>
      <c r="BS213" s="17">
        <v>0</v>
      </c>
      <c r="BT213" s="17">
        <v>0</v>
      </c>
      <c r="BU213" s="17">
        <v>0</v>
      </c>
      <c r="BV213" s="17">
        <v>0</v>
      </c>
      <c r="BW213" s="69">
        <f t="shared" si="735"/>
        <v>0</v>
      </c>
      <c r="BX213" s="70">
        <f t="shared" si="736"/>
        <v>0</v>
      </c>
      <c r="BY213" s="69">
        <f t="shared" si="737"/>
        <v>0</v>
      </c>
      <c r="BZ213" s="70">
        <f t="shared" si="738"/>
        <v>0</v>
      </c>
      <c r="CA213" s="127" t="s">
        <v>521</v>
      </c>
    </row>
    <row r="214" spans="1:79">
      <c r="A214" s="14" t="s">
        <v>460</v>
      </c>
      <c r="B214" s="15" t="s">
        <v>215</v>
      </c>
      <c r="C214" s="46" t="s">
        <v>216</v>
      </c>
      <c r="D214" s="46">
        <v>4.3090000000000002</v>
      </c>
      <c r="E214" s="67">
        <f t="shared" si="1115"/>
        <v>0</v>
      </c>
      <c r="F214" s="67">
        <f t="shared" si="1116"/>
        <v>0</v>
      </c>
      <c r="G214" s="67">
        <f t="shared" si="1117"/>
        <v>0</v>
      </c>
      <c r="H214" s="67">
        <f t="shared" si="1118"/>
        <v>0</v>
      </c>
      <c r="I214" s="67">
        <f t="shared" si="1119"/>
        <v>0</v>
      </c>
      <c r="J214" s="67">
        <f t="shared" si="1120"/>
        <v>0</v>
      </c>
      <c r="K214" s="68">
        <f t="shared" si="1121"/>
        <v>0</v>
      </c>
      <c r="L214" s="17">
        <v>0</v>
      </c>
      <c r="M214" s="17">
        <v>0</v>
      </c>
      <c r="N214" s="17">
        <v>0</v>
      </c>
      <c r="O214" s="17">
        <v>0</v>
      </c>
      <c r="P214" s="17">
        <v>0</v>
      </c>
      <c r="Q214" s="17">
        <v>0</v>
      </c>
      <c r="R214" s="48">
        <v>0</v>
      </c>
      <c r="S214" s="17">
        <v>0</v>
      </c>
      <c r="T214" s="17">
        <v>0</v>
      </c>
      <c r="U214" s="17">
        <v>0</v>
      </c>
      <c r="V214" s="17">
        <v>0</v>
      </c>
      <c r="W214" s="17">
        <v>0</v>
      </c>
      <c r="X214" s="17">
        <v>0</v>
      </c>
      <c r="Y214" s="48">
        <v>0</v>
      </c>
      <c r="Z214" s="17">
        <v>0</v>
      </c>
      <c r="AA214" s="17">
        <v>0</v>
      </c>
      <c r="AB214" s="17">
        <v>0</v>
      </c>
      <c r="AC214" s="17">
        <v>0</v>
      </c>
      <c r="AD214" s="17">
        <v>0</v>
      </c>
      <c r="AE214" s="17">
        <v>0</v>
      </c>
      <c r="AF214" s="48">
        <v>0</v>
      </c>
      <c r="AG214" s="17">
        <v>0</v>
      </c>
      <c r="AH214" s="17">
        <v>0</v>
      </c>
      <c r="AI214" s="17">
        <v>0</v>
      </c>
      <c r="AJ214" s="17">
        <v>0</v>
      </c>
      <c r="AK214" s="17">
        <v>0</v>
      </c>
      <c r="AL214" s="17">
        <v>0</v>
      </c>
      <c r="AM214" s="48">
        <v>0</v>
      </c>
      <c r="AN214" s="67">
        <f t="shared" si="728"/>
        <v>0</v>
      </c>
      <c r="AO214" s="67">
        <f t="shared" si="729"/>
        <v>0</v>
      </c>
      <c r="AP214" s="67">
        <f t="shared" si="730"/>
        <v>0</v>
      </c>
      <c r="AQ214" s="67">
        <f t="shared" si="731"/>
        <v>0</v>
      </c>
      <c r="AR214" s="67">
        <f t="shared" si="732"/>
        <v>0</v>
      </c>
      <c r="AS214" s="67">
        <f t="shared" si="733"/>
        <v>0</v>
      </c>
      <c r="AT214" s="68">
        <f t="shared" si="734"/>
        <v>0</v>
      </c>
      <c r="AU214" s="17">
        <v>0</v>
      </c>
      <c r="AV214" s="17">
        <v>0</v>
      </c>
      <c r="AW214" s="17">
        <v>0</v>
      </c>
      <c r="AX214" s="17">
        <v>0</v>
      </c>
      <c r="AY214" s="17">
        <v>0</v>
      </c>
      <c r="AZ214" s="17">
        <v>0</v>
      </c>
      <c r="BA214" s="48">
        <v>0</v>
      </c>
      <c r="BB214" s="17">
        <v>0</v>
      </c>
      <c r="BC214" s="17">
        <v>0</v>
      </c>
      <c r="BD214" s="17">
        <v>0</v>
      </c>
      <c r="BE214" s="17">
        <v>0</v>
      </c>
      <c r="BF214" s="17">
        <v>0</v>
      </c>
      <c r="BG214" s="17">
        <v>0</v>
      </c>
      <c r="BH214" s="17">
        <v>0</v>
      </c>
      <c r="BI214" s="17">
        <v>0</v>
      </c>
      <c r="BJ214" s="17">
        <v>0</v>
      </c>
      <c r="BK214" s="17">
        <v>0</v>
      </c>
      <c r="BL214" s="17">
        <v>0</v>
      </c>
      <c r="BM214" s="17">
        <v>0</v>
      </c>
      <c r="BN214" s="17">
        <v>0</v>
      </c>
      <c r="BO214" s="48">
        <v>0</v>
      </c>
      <c r="BP214" s="17">
        <v>0</v>
      </c>
      <c r="BQ214" s="17">
        <v>0</v>
      </c>
      <c r="BR214" s="17">
        <v>0</v>
      </c>
      <c r="BS214" s="17">
        <v>0</v>
      </c>
      <c r="BT214" s="17">
        <v>0</v>
      </c>
      <c r="BU214" s="17">
        <v>0</v>
      </c>
      <c r="BV214" s="17">
        <v>0</v>
      </c>
      <c r="BW214" s="69">
        <f t="shared" si="735"/>
        <v>0</v>
      </c>
      <c r="BX214" s="70">
        <f t="shared" si="736"/>
        <v>0</v>
      </c>
      <c r="BY214" s="69">
        <f t="shared" ref="BY214" si="1122">AO214-F214</f>
        <v>0</v>
      </c>
      <c r="BZ214" s="70">
        <f t="shared" ref="BZ214" si="1123">IF(AO214&gt;0,(IF((SUM(F214)=0), 1,(AO214/SUM(F214)-1))),(IF((SUM(F214)=0), 0,(AO214/SUM(F214)-1))))</f>
        <v>0</v>
      </c>
      <c r="CA214" s="119" t="s">
        <v>518</v>
      </c>
    </row>
  </sheetData>
  <mergeCells count="114">
    <mergeCell ref="AN140:AN141"/>
    <mergeCell ref="AO140:AO141"/>
    <mergeCell ref="AP140:AP141"/>
    <mergeCell ref="AQ140:AQ141"/>
    <mergeCell ref="AR140:AR141"/>
    <mergeCell ref="AS140:AS141"/>
    <mergeCell ref="AT140:AT141"/>
    <mergeCell ref="A4:AM4"/>
    <mergeCell ref="A5:AM5"/>
    <mergeCell ref="A7:AM7"/>
    <mergeCell ref="A8:AM8"/>
    <mergeCell ref="A10:AM10"/>
    <mergeCell ref="A12:AM12"/>
    <mergeCell ref="A13:AM13"/>
    <mergeCell ref="A15:A19"/>
    <mergeCell ref="B15:B19"/>
    <mergeCell ref="C15:C19"/>
    <mergeCell ref="D15:D19"/>
    <mergeCell ref="E15:BV15"/>
    <mergeCell ref="AU17:BA17"/>
    <mergeCell ref="BB17:BH17"/>
    <mergeCell ref="BI17:BO17"/>
    <mergeCell ref="BP17:BV17"/>
    <mergeCell ref="AF140:AF141"/>
    <mergeCell ref="BW15:BZ17"/>
    <mergeCell ref="CA15:CA19"/>
    <mergeCell ref="E16:AM16"/>
    <mergeCell ref="AN16:BV16"/>
    <mergeCell ref="E17:K17"/>
    <mergeCell ref="L17:R17"/>
    <mergeCell ref="S17:Y17"/>
    <mergeCell ref="Z17:AF17"/>
    <mergeCell ref="AG17:AM17"/>
    <mergeCell ref="AN17:AT17"/>
    <mergeCell ref="AV18:BA18"/>
    <mergeCell ref="BC18:BH18"/>
    <mergeCell ref="BJ18:BO18"/>
    <mergeCell ref="BQ18:BV18"/>
    <mergeCell ref="BW18:BX18"/>
    <mergeCell ref="BY18:BZ18"/>
    <mergeCell ref="F18:K18"/>
    <mergeCell ref="M18:R18"/>
    <mergeCell ref="T18:Y18"/>
    <mergeCell ref="AA18:AF18"/>
    <mergeCell ref="AH18:AM18"/>
    <mergeCell ref="AO18:AT18"/>
    <mergeCell ref="AG140:AG141"/>
    <mergeCell ref="AH140:AH141"/>
    <mergeCell ref="AI140:AI141"/>
    <mergeCell ref="AJ140:AJ141"/>
    <mergeCell ref="AK140:AK141"/>
    <mergeCell ref="AL140:AL141"/>
    <mergeCell ref="U140:U141"/>
    <mergeCell ref="V140:V141"/>
    <mergeCell ref="W140:W141"/>
    <mergeCell ref="X140:X141"/>
    <mergeCell ref="Y140:Y141"/>
    <mergeCell ref="Z140:Z141"/>
    <mergeCell ref="AA140:AA141"/>
    <mergeCell ref="AB140:AB141"/>
    <mergeCell ref="AC140:AC141"/>
    <mergeCell ref="E140:E141"/>
    <mergeCell ref="F140:F141"/>
    <mergeCell ref="G140:G141"/>
    <mergeCell ref="H140:H141"/>
    <mergeCell ref="I140:I141"/>
    <mergeCell ref="J140:J141"/>
    <mergeCell ref="K140:K141"/>
    <mergeCell ref="AD140:AD141"/>
    <mergeCell ref="AE140:AE141"/>
    <mergeCell ref="L140:L141"/>
    <mergeCell ref="M140:M141"/>
    <mergeCell ref="N140:N141"/>
    <mergeCell ref="O140:O141"/>
    <mergeCell ref="P140:P141"/>
    <mergeCell ref="Q140:Q141"/>
    <mergeCell ref="R140:R141"/>
    <mergeCell ref="S140:S141"/>
    <mergeCell ref="T140:T141"/>
    <mergeCell ref="CA140:CA141"/>
    <mergeCell ref="BZ140:BZ141"/>
    <mergeCell ref="BX140:BX141"/>
    <mergeCell ref="BP140:BP141"/>
    <mergeCell ref="BQ140:BQ141"/>
    <mergeCell ref="BR140:BR141"/>
    <mergeCell ref="BS140:BS141"/>
    <mergeCell ref="BT140:BT141"/>
    <mergeCell ref="BU140:BU141"/>
    <mergeCell ref="BV140:BV141"/>
    <mergeCell ref="BY140:BY141"/>
    <mergeCell ref="AU140:AU141"/>
    <mergeCell ref="AV140:AV141"/>
    <mergeCell ref="AW140:AW141"/>
    <mergeCell ref="AX140:AX141"/>
    <mergeCell ref="AY140:AY141"/>
    <mergeCell ref="AZ140:AZ141"/>
    <mergeCell ref="BA140:BA141"/>
    <mergeCell ref="D140:D141"/>
    <mergeCell ref="BW140:BW141"/>
    <mergeCell ref="BI140:BI141"/>
    <mergeCell ref="BJ140:BJ141"/>
    <mergeCell ref="BK140:BK141"/>
    <mergeCell ref="BL140:BL141"/>
    <mergeCell ref="BM140:BM141"/>
    <mergeCell ref="BN140:BN141"/>
    <mergeCell ref="BO140:BO141"/>
    <mergeCell ref="BB140:BB141"/>
    <mergeCell ref="BC140:BC141"/>
    <mergeCell ref="BD140:BD141"/>
    <mergeCell ref="BE140:BE141"/>
    <mergeCell ref="BF140:BF141"/>
    <mergeCell ref="BG140:BG141"/>
    <mergeCell ref="BH140:BH141"/>
    <mergeCell ref="AM140:AM141"/>
  </mergeCells>
  <conditionalFormatting sqref="B207">
    <cfRule type="cellIs" dxfId="33" priority="135" stopIfTrue="1" operator="equal">
      <formula>0</formula>
    </cfRule>
  </conditionalFormatting>
  <conditionalFormatting sqref="BY30 D30:BW30">
    <cfRule type="cellIs" dxfId="32" priority="133" operator="notEqual">
      <formula>"нд"</formula>
    </cfRule>
  </conditionalFormatting>
  <conditionalFormatting sqref="CA30">
    <cfRule type="cellIs" dxfId="31" priority="32" operator="notEqual">
      <formula>"нд"</formula>
    </cfRule>
  </conditionalFormatting>
  <conditionalFormatting sqref="T30">
    <cfRule type="cellIs" dxfId="30" priority="31" operator="notEqual">
      <formula>"нд"</formula>
    </cfRule>
  </conditionalFormatting>
  <conditionalFormatting sqref="T30">
    <cfRule type="cellIs" dxfId="29" priority="30" operator="notEqual">
      <formula>"нд"</formula>
    </cfRule>
  </conditionalFormatting>
  <conditionalFormatting sqref="T30">
    <cfRule type="cellIs" dxfId="28" priority="29" operator="notEqual">
      <formula>"нд"</formula>
    </cfRule>
  </conditionalFormatting>
  <conditionalFormatting sqref="T30">
    <cfRule type="cellIs" dxfId="27" priority="28" operator="notEqual">
      <formula>"нд"</formula>
    </cfRule>
  </conditionalFormatting>
  <conditionalFormatting sqref="T30">
    <cfRule type="cellIs" dxfId="26" priority="27" operator="notEqual">
      <formula>"нд"</formula>
    </cfRule>
  </conditionalFormatting>
  <conditionalFormatting sqref="AA30">
    <cfRule type="cellIs" dxfId="25" priority="26" operator="notEqual">
      <formula>"нд"</formula>
    </cfRule>
  </conditionalFormatting>
  <conditionalFormatting sqref="AA30">
    <cfRule type="cellIs" dxfId="24" priority="25" operator="notEqual">
      <formula>"нд"</formula>
    </cfRule>
  </conditionalFormatting>
  <conditionalFormatting sqref="AA30">
    <cfRule type="cellIs" dxfId="23" priority="24" operator="notEqual">
      <formula>"нд"</formula>
    </cfRule>
  </conditionalFormatting>
  <conditionalFormatting sqref="AA173 AA175 AA185 AA150 AA152 AA154 AA156 AA158 AA163 AA165 AA147 AA168 AA170 AA161">
    <cfRule type="cellIs" dxfId="22" priority="23" operator="notEqual">
      <formula>"нд"</formula>
    </cfRule>
  </conditionalFormatting>
  <conditionalFormatting sqref="AA45 AA54 AA56 AA61 AA63 AA65 AA68 AA48 AA50 AA58 AA30">
    <cfRule type="cellIs" dxfId="21" priority="22" operator="notEqual">
      <formula>"нд"</formula>
    </cfRule>
  </conditionalFormatting>
  <conditionalFormatting sqref="AA30">
    <cfRule type="cellIs" dxfId="20" priority="21" operator="notEqual">
      <formula>"нд"</formula>
    </cfRule>
  </conditionalFormatting>
  <conditionalFormatting sqref="AA30">
    <cfRule type="cellIs" dxfId="19" priority="20" operator="notEqual">
      <formula>"нд"</formula>
    </cfRule>
  </conditionalFormatting>
  <conditionalFormatting sqref="AA30">
    <cfRule type="cellIs" dxfId="18" priority="19" operator="notEqual">
      <formula>"нд"</formula>
    </cfRule>
  </conditionalFormatting>
  <conditionalFormatting sqref="AA30">
    <cfRule type="cellIs" dxfId="17" priority="18" operator="notEqual">
      <formula>"нд"</formula>
    </cfRule>
  </conditionalFormatting>
  <conditionalFormatting sqref="AH30">
    <cfRule type="cellIs" dxfId="16" priority="17" operator="notEqual">
      <formula>"нд"</formula>
    </cfRule>
  </conditionalFormatting>
  <conditionalFormatting sqref="AH30">
    <cfRule type="cellIs" dxfId="15" priority="16" operator="notEqual">
      <formula>"нд"</formula>
    </cfRule>
  </conditionalFormatting>
  <conditionalFormatting sqref="AH30">
    <cfRule type="cellIs" dxfId="14" priority="15" operator="notEqual">
      <formula>"нд"</formula>
    </cfRule>
  </conditionalFormatting>
  <conditionalFormatting sqref="AH173 AH175 AH185 AH150 AH152 AH154 AH156 AH158 AH163 AH165 AH147 AH168 AH170 AH161">
    <cfRule type="cellIs" dxfId="13" priority="14" operator="notEqual">
      <formula>"нд"</formula>
    </cfRule>
  </conditionalFormatting>
  <conditionalFormatting sqref="AH45 AH54 AH56 AH61 AH63 AH65 AH68 AH48 AH50 AH58 AH30">
    <cfRule type="cellIs" dxfId="12" priority="13" operator="notEqual">
      <formula>"нд"</formula>
    </cfRule>
  </conditionalFormatting>
  <conditionalFormatting sqref="AH30">
    <cfRule type="cellIs" dxfId="11" priority="12" operator="notEqual">
      <formula>"нд"</formula>
    </cfRule>
  </conditionalFormatting>
  <conditionalFormatting sqref="AH30">
    <cfRule type="cellIs" dxfId="10" priority="11" operator="notEqual">
      <formula>"нд"</formula>
    </cfRule>
  </conditionalFormatting>
  <conditionalFormatting sqref="AH30">
    <cfRule type="cellIs" dxfId="9" priority="10" operator="notEqual">
      <formula>"нд"</formula>
    </cfRule>
  </conditionalFormatting>
  <conditionalFormatting sqref="AH30">
    <cfRule type="cellIs" dxfId="8" priority="9" operator="notEqual">
      <formula>"нд"</formula>
    </cfRule>
  </conditionalFormatting>
  <conditionalFormatting sqref="U173 U163 U30 U175 U165 U170 U168">
    <cfRule type="cellIs" dxfId="7" priority="8" operator="notEqual">
      <formula>"нд"</formula>
    </cfRule>
  </conditionalFormatting>
  <conditionalFormatting sqref="W173 W163 W30 W175 W165 W170 W168">
    <cfRule type="cellIs" dxfId="6" priority="7" operator="notEqual">
      <formula>"нд"</formula>
    </cfRule>
  </conditionalFormatting>
  <conditionalFormatting sqref="Y173 Y163 Y30 Y175 Y165 Y170 Y168">
    <cfRule type="cellIs" dxfId="5" priority="6" operator="notEqual">
      <formula>"нд"</formula>
    </cfRule>
  </conditionalFormatting>
  <conditionalFormatting sqref="T173 T175 T150 T152 T154 T156 T158 T163 T165 T147 T168 T170 T161">
    <cfRule type="cellIs" dxfId="4" priority="5" operator="notEqual">
      <formula>"нд"</formula>
    </cfRule>
  </conditionalFormatting>
  <conditionalFormatting sqref="AB173 AB163 AB30 AB175 AB165 AB170 AB168">
    <cfRule type="cellIs" dxfId="3" priority="4" operator="notEqual">
      <formula>"нд"</formula>
    </cfRule>
  </conditionalFormatting>
  <conditionalFormatting sqref="AD173 AD163 AD30 AD175 AD165 AD170 AD168">
    <cfRule type="cellIs" dxfId="2" priority="3" operator="notEqual">
      <formula>"нд"</formula>
    </cfRule>
  </conditionalFormatting>
  <conditionalFormatting sqref="AI173 AI163 AI30 AI175 AI165 AI170 AI168">
    <cfRule type="cellIs" dxfId="1" priority="2" operator="notEqual">
      <formula>"нд"</formula>
    </cfRule>
  </conditionalFormatting>
  <conditionalFormatting sqref="AK173 AK163 AK30 AK175 AK165 AK170 AK168">
    <cfRule type="cellIs" dxfId="0" priority="1" operator="notEqual">
      <formula>"нд"</formula>
    </cfRule>
  </conditionalFormatting>
  <printOptions horizontalCentered="1"/>
  <pageMargins left="0.59055118110236227" right="0.59055118110236227" top="0.78740157480314965" bottom="0.39370078740157483" header="0.31496062992125984" footer="0.31496062992125984"/>
  <pageSetup paperSize="9" scale="47" fitToWidth="5" fitToHeight="9" orientation="landscape" r:id="rId1"/>
  <headerFooter alignWithMargins="0"/>
  <colBreaks count="1" manualBreakCount="1">
    <brk id="39" max="21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13квОС</vt:lpstr>
      <vt:lpstr>'13квОС'!Заголовки_для_печати</vt:lpstr>
      <vt:lpstr>'13квОС'!Область_печати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Yljankova_VV</cp:lastModifiedBy>
  <cp:lastPrinted>2021-01-25T14:07:25Z</cp:lastPrinted>
  <dcterms:created xsi:type="dcterms:W3CDTF">2018-08-22T07:03:48Z</dcterms:created>
  <dcterms:modified xsi:type="dcterms:W3CDTF">2021-05-14T10:55:13Z</dcterms:modified>
</cp:coreProperties>
</file>