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Отчет!$A$1:$AB$988</definedName>
  </definedNames>
  <calcPr calcId="125725"/>
</workbook>
</file>

<file path=xl/calcChain.xml><?xml version="1.0" encoding="utf-8"?>
<calcChain xmlns="http://schemas.openxmlformats.org/spreadsheetml/2006/main">
  <c r="AB21" i="1"/>
  <c r="N21"/>
  <c r="O21"/>
  <c r="O18" s="1"/>
  <c r="P21"/>
  <c r="Q21"/>
  <c r="R21"/>
  <c r="S21"/>
  <c r="S18" s="1"/>
  <c r="T21"/>
  <c r="U21"/>
  <c r="V21"/>
  <c r="M21"/>
  <c r="I21"/>
  <c r="I13"/>
  <c r="AB12"/>
  <c r="AB11"/>
  <c r="AB27"/>
  <c r="W27"/>
  <c r="V27"/>
  <c r="U27"/>
  <c r="T27"/>
  <c r="S27"/>
  <c r="R27"/>
  <c r="Q27"/>
  <c r="P27"/>
  <c r="O27"/>
  <c r="N27"/>
  <c r="M27"/>
  <c r="I27"/>
  <c r="W26"/>
  <c r="V18"/>
  <c r="U18"/>
  <c r="T18"/>
  <c r="R26"/>
  <c r="Q18"/>
  <c r="P18"/>
  <c r="N26"/>
  <c r="M26"/>
  <c r="I18"/>
  <c r="W18"/>
  <c r="N18"/>
  <c r="AB13"/>
  <c r="W13"/>
  <c r="V13"/>
  <c r="U13"/>
  <c r="T13"/>
  <c r="S13"/>
  <c r="R13"/>
  <c r="Q13"/>
  <c r="P13"/>
  <c r="O13"/>
  <c r="N13"/>
  <c r="M13"/>
  <c r="AB26" l="1"/>
  <c r="AB18"/>
  <c r="AB23" s="1"/>
  <c r="T26"/>
  <c r="O26"/>
  <c r="N23"/>
  <c r="V23"/>
  <c r="R18"/>
  <c r="R23" s="1"/>
  <c r="I23"/>
  <c r="P23"/>
  <c r="T23"/>
  <c r="P26"/>
  <c r="V26"/>
  <c r="S26"/>
  <c r="O23"/>
  <c r="S23"/>
  <c r="W23"/>
  <c r="Q23"/>
  <c r="U23"/>
  <c r="I26"/>
  <c r="M18"/>
  <c r="M23" s="1"/>
  <c r="Q26"/>
  <c r="U26"/>
</calcChain>
</file>

<file path=xl/sharedStrings.xml><?xml version="1.0" encoding="utf-8"?>
<sst xmlns="http://schemas.openxmlformats.org/spreadsheetml/2006/main" count="287" uniqueCount="82">
  <si>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</si>
  <si>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</si>
  <si>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</si>
  <si>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</si>
  <si>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</si>
  <si>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</si>
  <si>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</si>
  <si>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</si>
  <si>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</si>
  <si>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</si>
  <si>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</si>
  <si>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</si>
  <si>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</si>
  <si>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</si>
  <si>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</si>
  <si>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</si>
  <si>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</si>
  <si>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</si>
  <si>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</si>
  <si>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</si>
  <si>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</si>
  <si>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</si>
  <si>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</si>
  <si>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</si>
  <si>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</si>
  <si>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</si>
  <si>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</si>
  <si>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</si>
  <si>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</si>
  <si>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</si>
  <si>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</si>
  <si>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</si>
  <si>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</si>
  <si>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</si>
  <si>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</si>
  <si>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</si>
  <si>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</si>
  <si>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</si>
  <si>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</si>
  <si>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</si>
  <si>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</si>
  <si>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Л-33</t>
  </si>
  <si>
    <t>10 (10.5)</t>
  </si>
  <si>
    <t>13,25 2020.02.02</t>
  </si>
  <si>
    <t>20,40 2020.02.02</t>
  </si>
  <si>
    <t>В</t>
  </si>
  <si>
    <t>ВЛ 10 кВ Л-33, ТП 10 кВ КТП-31</t>
  </si>
  <si>
    <t>№3 от 04.02.2020</t>
  </si>
  <si>
    <t>3.4.12.2</t>
  </si>
  <si>
    <t>4.13</t>
  </si>
  <si>
    <t>П</t>
  </si>
  <si>
    <t>Л-49/2-3</t>
  </si>
  <si>
    <t>0.38</t>
  </si>
  <si>
    <t>ВЛ 0,4 кВ Л-49/2-3</t>
  </si>
  <si>
    <t>11,00 2020.02.21</t>
  </si>
  <si>
    <t>12,40 2020.02.21</t>
  </si>
  <si>
    <t>№4 от 24.02.2020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</si>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</sst>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0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165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65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164" fontId="10" fillId="3" borderId="20" xfId="1" applyNumberFormat="1" applyFont="1" applyFill="1" applyBorder="1" applyAlignment="1">
      <alignment horizontal="center"/>
    </xf>
    <xf numFmtId="0" fontId="10" fillId="3" borderId="20" xfId="1" applyNumberFormat="1" applyFont="1" applyFill="1" applyBorder="1" applyAlignment="1">
      <alignment horizontal="center"/>
    </xf>
    <xf numFmtId="165" fontId="10" fillId="3" borderId="20" xfId="1" applyNumberFormat="1" applyFont="1" applyFill="1" applyBorder="1" applyAlignment="1">
      <alignment horizontal="center"/>
    </xf>
    <xf numFmtId="2" fontId="10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165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65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164" fontId="10" fillId="4" borderId="20" xfId="1" applyNumberFormat="1" applyFont="1" applyFill="1" applyBorder="1" applyAlignment="1">
      <alignment horizontal="center"/>
    </xf>
    <xf numFmtId="0" fontId="10" fillId="4" borderId="20" xfId="1" applyNumberFormat="1" applyFont="1" applyFill="1" applyBorder="1" applyAlignment="1">
      <alignment horizontal="center"/>
    </xf>
    <xf numFmtId="165" fontId="10" fillId="4" borderId="20" xfId="1" applyNumberFormat="1" applyFont="1" applyFill="1" applyBorder="1" applyAlignment="1">
      <alignment horizontal="center"/>
    </xf>
    <xf numFmtId="2" fontId="10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165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164" fontId="9" fillId="5" borderId="20" xfId="1" applyNumberFormat="1" applyFont="1" applyFill="1" applyBorder="1" applyAlignment="1">
      <alignment horizontal="center"/>
    </xf>
    <xf numFmtId="0" fontId="9" fillId="5" borderId="20" xfId="1" applyNumberFormat="1" applyFont="1" applyFill="1" applyBorder="1" applyAlignment="1">
      <alignment horizontal="center"/>
    </xf>
    <xf numFmtId="165" fontId="9" fillId="5" borderId="20" xfId="1" applyNumberFormat="1" applyFont="1" applyFill="1" applyBorder="1" applyAlignment="1">
      <alignment horizontal="center"/>
    </xf>
    <xf numFmtId="2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  <xf numFmtId="164" fontId="10" fillId="5" borderId="20" xfId="1" applyNumberFormat="1" applyFont="1" applyFill="1" applyBorder="1" applyAlignment="1">
      <alignment horizontal="center"/>
    </xf>
    <xf numFmtId="0" fontId="10" fillId="5" borderId="20" xfId="1" applyNumberFormat="1" applyFont="1" applyFill="1" applyBorder="1" applyAlignment="1">
      <alignment horizontal="center"/>
    </xf>
    <xf numFmtId="165" fontId="10" fillId="5" borderId="20" xfId="1" applyNumberFormat="1" applyFont="1" applyFill="1" applyBorder="1" applyAlignment="1">
      <alignment horizontal="center"/>
    </xf>
    <xf numFmtId="2" fontId="10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0" fontId="12" fillId="2" borderId="23" xfId="0" applyFont="1" applyFill="1" applyBorder="1" applyAlignment="1" applyProtection="1">
      <alignment vertical="top" wrapText="1"/>
    </xf>
    <xf numFmtId="164" fontId="0" fillId="2" borderId="24" xfId="0" applyNumberForma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8"/>
  <sheetViews>
    <sheetView tabSelected="1" view="pageBreakPreview" topLeftCell="A6" zoomScale="80" zoomScaleNormal="100" zoomScaleSheetLayoutView="80" workbookViewId="0">
      <selection activeCell="Y14" sqref="Y14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9.140625" style="1" customWidth="1"/>
    <col min="10" max="10" width="18" customWidth="1"/>
    <col min="12" max="12" width="13.7109375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  <c r="AB6" s="98" t="s">
        <v>81</v>
      </c>
    </row>
    <row r="7" spans="1:29" ht="171.75" customHeight="1" thickBo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  <c r="AB7" s="99"/>
    </row>
    <row r="8" spans="1:29" ht="63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  <c r="AB8" s="99"/>
    </row>
    <row r="9" spans="1:29" ht="71.25" customHeight="1" thickBo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  <c r="AB9" s="99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00">
        <v>28</v>
      </c>
    </row>
    <row r="11" spans="1:29" s="13" customFormat="1" ht="45" customHeight="1">
      <c r="A11" s="14">
        <v>16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7.25</v>
      </c>
      <c r="J11" s="14" t="s">
        <v>46</v>
      </c>
      <c r="K11" s="14"/>
      <c r="L11" s="14"/>
      <c r="M11" s="14">
        <v>2</v>
      </c>
      <c r="N11" s="14">
        <v>0</v>
      </c>
      <c r="O11" s="14">
        <v>0</v>
      </c>
      <c r="P11" s="14">
        <v>2</v>
      </c>
      <c r="Q11" s="14">
        <v>0</v>
      </c>
      <c r="R11" s="14">
        <v>0</v>
      </c>
      <c r="S11" s="14">
        <v>0</v>
      </c>
      <c r="T11" s="14">
        <v>2</v>
      </c>
      <c r="U11" s="14">
        <v>0</v>
      </c>
      <c r="V11" s="14">
        <v>6.02</v>
      </c>
      <c r="W11" s="14"/>
      <c r="X11" s="14" t="s">
        <v>47</v>
      </c>
      <c r="Y11" s="14" t="s">
        <v>48</v>
      </c>
      <c r="Z11" s="14" t="s">
        <v>49</v>
      </c>
      <c r="AA11" s="14">
        <v>0</v>
      </c>
      <c r="AB11" s="101">
        <f>I11*V11</f>
        <v>43.644999999999996</v>
      </c>
      <c r="AC11" s="12"/>
    </row>
    <row r="12" spans="1:29" s="13" customFormat="1" ht="44.25" customHeight="1">
      <c r="A12" s="14">
        <v>28</v>
      </c>
      <c r="B12" s="14" t="s">
        <v>39</v>
      </c>
      <c r="C12" s="14" t="s">
        <v>40</v>
      </c>
      <c r="D12" s="14" t="s">
        <v>51</v>
      </c>
      <c r="E12" s="14" t="s">
        <v>52</v>
      </c>
      <c r="F12" s="14" t="s">
        <v>54</v>
      </c>
      <c r="G12" s="14" t="s">
        <v>55</v>
      </c>
      <c r="H12" s="14" t="s">
        <v>45</v>
      </c>
      <c r="I12" s="14">
        <v>1.667</v>
      </c>
      <c r="J12" s="14" t="s">
        <v>53</v>
      </c>
      <c r="K12" s="14"/>
      <c r="L12" s="14"/>
      <c r="M12" s="14">
        <v>4</v>
      </c>
      <c r="N12" s="14">
        <v>0</v>
      </c>
      <c r="O12" s="14">
        <v>0</v>
      </c>
      <c r="P12" s="14">
        <v>4</v>
      </c>
      <c r="Q12" s="14">
        <v>0</v>
      </c>
      <c r="R12" s="14">
        <v>0</v>
      </c>
      <c r="S12" s="14">
        <v>0</v>
      </c>
      <c r="T12" s="14">
        <v>4</v>
      </c>
      <c r="U12" s="14">
        <v>0</v>
      </c>
      <c r="V12" s="14">
        <v>10</v>
      </c>
      <c r="W12" s="14"/>
      <c r="X12" s="14" t="s">
        <v>56</v>
      </c>
      <c r="Y12" s="14" t="s">
        <v>48</v>
      </c>
      <c r="Z12" s="14" t="s">
        <v>49</v>
      </c>
      <c r="AA12" s="14">
        <v>0</v>
      </c>
      <c r="AB12" s="101">
        <f t="shared" ref="AB12" si="0">I12*V12</f>
        <v>16.670000000000002</v>
      </c>
      <c r="AC12" s="12"/>
    </row>
    <row r="13" spans="1:29" s="40" customFormat="1" ht="18" customHeight="1">
      <c r="A13" s="32" t="s">
        <v>68</v>
      </c>
      <c r="B13" s="32"/>
      <c r="C13" s="32"/>
      <c r="D13" s="32"/>
      <c r="E13" s="32"/>
      <c r="F13" s="32"/>
      <c r="G13" s="33"/>
      <c r="H13" s="34" t="s">
        <v>69</v>
      </c>
      <c r="I13" s="35">
        <f>SUM(I14:I16)</f>
        <v>0</v>
      </c>
      <c r="J13" s="36" t="s">
        <v>70</v>
      </c>
      <c r="K13" s="36" t="s">
        <v>70</v>
      </c>
      <c r="L13" s="36" t="s">
        <v>70</v>
      </c>
      <c r="M13" s="37">
        <f t="shared" ref="M13:W13" si="1">SUM(M14:M16)</f>
        <v>0</v>
      </c>
      <c r="N13" s="36">
        <f t="shared" si="1"/>
        <v>0</v>
      </c>
      <c r="O13" s="36">
        <f t="shared" si="1"/>
        <v>0</v>
      </c>
      <c r="P13" s="36">
        <f t="shared" si="1"/>
        <v>0</v>
      </c>
      <c r="Q13" s="36">
        <f t="shared" si="1"/>
        <v>0</v>
      </c>
      <c r="R13" s="36">
        <f t="shared" si="1"/>
        <v>0</v>
      </c>
      <c r="S13" s="36">
        <f t="shared" si="1"/>
        <v>0</v>
      </c>
      <c r="T13" s="36">
        <f t="shared" si="1"/>
        <v>0</v>
      </c>
      <c r="U13" s="36">
        <f t="shared" si="1"/>
        <v>0</v>
      </c>
      <c r="V13" s="38">
        <f t="shared" si="1"/>
        <v>0</v>
      </c>
      <c r="W13" s="36">
        <f t="shared" si="1"/>
        <v>0</v>
      </c>
      <c r="X13" s="39" t="s">
        <v>70</v>
      </c>
      <c r="Y13" s="39" t="s">
        <v>70</v>
      </c>
      <c r="Z13" s="39" t="s">
        <v>70</v>
      </c>
      <c r="AA13" s="36" t="s">
        <v>71</v>
      </c>
      <c r="AB13" s="35">
        <f>SUM(AB14:AB16)</f>
        <v>0</v>
      </c>
    </row>
    <row r="14" spans="1:29" s="40" customFormat="1" ht="18" customHeight="1">
      <c r="A14" s="41" t="s">
        <v>72</v>
      </c>
      <c r="B14" s="41"/>
      <c r="C14" s="41"/>
      <c r="D14" s="41"/>
      <c r="E14" s="41"/>
      <c r="F14" s="41"/>
      <c r="G14" s="42"/>
      <c r="H14" s="34" t="s">
        <v>50</v>
      </c>
      <c r="I14" s="43" t="s">
        <v>70</v>
      </c>
      <c r="J14" s="44" t="s">
        <v>70</v>
      </c>
      <c r="K14" s="44" t="s">
        <v>70</v>
      </c>
      <c r="L14" s="44" t="s">
        <v>70</v>
      </c>
      <c r="M14" s="44" t="s">
        <v>70</v>
      </c>
      <c r="N14" s="44" t="s">
        <v>70</v>
      </c>
      <c r="O14" s="44" t="s">
        <v>70</v>
      </c>
      <c r="P14" s="44" t="s">
        <v>70</v>
      </c>
      <c r="Q14" s="44" t="s">
        <v>70</v>
      </c>
      <c r="R14" s="44" t="s">
        <v>70</v>
      </c>
      <c r="S14" s="44" t="s">
        <v>70</v>
      </c>
      <c r="T14" s="44" t="s">
        <v>70</v>
      </c>
      <c r="U14" s="44" t="s">
        <v>70</v>
      </c>
      <c r="V14" s="45" t="s">
        <v>70</v>
      </c>
      <c r="W14" s="44" t="s">
        <v>70</v>
      </c>
      <c r="X14" s="44" t="s">
        <v>70</v>
      </c>
      <c r="Y14" s="44" t="s">
        <v>70</v>
      </c>
      <c r="Z14" s="44" t="s">
        <v>70</v>
      </c>
      <c r="AA14" s="44" t="s">
        <v>70</v>
      </c>
      <c r="AB14" s="46" t="s">
        <v>70</v>
      </c>
    </row>
    <row r="15" spans="1:29" s="40" customFormat="1" ht="18" customHeight="1">
      <c r="A15" s="47" t="s">
        <v>73</v>
      </c>
      <c r="B15" s="47"/>
      <c r="C15" s="47"/>
      <c r="D15" s="47"/>
      <c r="E15" s="47"/>
      <c r="F15" s="47"/>
      <c r="G15" s="48"/>
      <c r="H15" s="49" t="s">
        <v>74</v>
      </c>
      <c r="I15" s="50" t="s">
        <v>70</v>
      </c>
      <c r="J15" s="51" t="s">
        <v>70</v>
      </c>
      <c r="K15" s="51" t="s">
        <v>70</v>
      </c>
      <c r="L15" s="51" t="s">
        <v>70</v>
      </c>
      <c r="M15" s="51" t="s">
        <v>70</v>
      </c>
      <c r="N15" s="51" t="s">
        <v>70</v>
      </c>
      <c r="O15" s="51" t="s">
        <v>70</v>
      </c>
      <c r="P15" s="51" t="s">
        <v>70</v>
      </c>
      <c r="Q15" s="51" t="s">
        <v>70</v>
      </c>
      <c r="R15" s="51" t="s">
        <v>70</v>
      </c>
      <c r="S15" s="51" t="s">
        <v>70</v>
      </c>
      <c r="T15" s="51" t="s">
        <v>70</v>
      </c>
      <c r="U15" s="51" t="s">
        <v>70</v>
      </c>
      <c r="V15" s="52" t="s">
        <v>70</v>
      </c>
      <c r="W15" s="51" t="s">
        <v>70</v>
      </c>
      <c r="X15" s="51" t="s">
        <v>70</v>
      </c>
      <c r="Y15" s="51" t="s">
        <v>70</v>
      </c>
      <c r="Z15" s="51" t="s">
        <v>70</v>
      </c>
      <c r="AA15" s="51" t="s">
        <v>70</v>
      </c>
      <c r="AB15" s="53" t="s">
        <v>70</v>
      </c>
    </row>
    <row r="16" spans="1:29" s="40" customFormat="1" ht="18" customHeight="1">
      <c r="A16" s="41" t="s">
        <v>75</v>
      </c>
      <c r="B16" s="41"/>
      <c r="C16" s="41"/>
      <c r="D16" s="41"/>
      <c r="E16" s="41"/>
      <c r="F16" s="41"/>
      <c r="G16" s="42"/>
      <c r="H16" s="34" t="s">
        <v>45</v>
      </c>
      <c r="I16" s="43">
        <v>0</v>
      </c>
      <c r="J16" s="44" t="s">
        <v>70</v>
      </c>
      <c r="K16" s="44" t="s">
        <v>70</v>
      </c>
      <c r="L16" s="44" t="s">
        <v>70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5" t="s">
        <v>70</v>
      </c>
      <c r="Y16" s="55" t="s">
        <v>70</v>
      </c>
      <c r="Z16" s="55" t="s">
        <v>70</v>
      </c>
      <c r="AA16" s="44" t="s">
        <v>71</v>
      </c>
      <c r="AB16" s="43">
        <v>0</v>
      </c>
    </row>
    <row r="17" spans="1:28" s="40" customFormat="1" ht="18" customHeight="1">
      <c r="A17" s="41" t="s">
        <v>76</v>
      </c>
      <c r="B17" s="41"/>
      <c r="C17" s="41"/>
      <c r="D17" s="41"/>
      <c r="E17" s="41"/>
      <c r="F17" s="41"/>
      <c r="G17" s="42"/>
      <c r="H17" s="34" t="s">
        <v>77</v>
      </c>
      <c r="I17" s="43">
        <v>0</v>
      </c>
      <c r="J17" s="44" t="s">
        <v>70</v>
      </c>
      <c r="K17" s="44" t="s">
        <v>70</v>
      </c>
      <c r="L17" s="44" t="s">
        <v>70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5" t="s">
        <v>70</v>
      </c>
      <c r="Y17" s="55" t="s">
        <v>70</v>
      </c>
      <c r="Z17" s="55" t="s">
        <v>70</v>
      </c>
      <c r="AA17" s="44" t="s">
        <v>78</v>
      </c>
      <c r="AB17" s="43">
        <v>0</v>
      </c>
    </row>
    <row r="18" spans="1:28" s="40" customFormat="1" ht="18" customHeight="1">
      <c r="A18" s="56" t="s">
        <v>79</v>
      </c>
      <c r="B18" s="56"/>
      <c r="C18" s="56"/>
      <c r="D18" s="56"/>
      <c r="E18" s="56"/>
      <c r="F18" s="56"/>
      <c r="G18" s="57"/>
      <c r="H18" s="58" t="s">
        <v>69</v>
      </c>
      <c r="I18" s="59">
        <f>SUM(I19:I21)</f>
        <v>8.9169999999999998</v>
      </c>
      <c r="J18" s="60" t="s">
        <v>70</v>
      </c>
      <c r="K18" s="60" t="s">
        <v>70</v>
      </c>
      <c r="L18" s="60" t="s">
        <v>70</v>
      </c>
      <c r="M18" s="61">
        <f t="shared" ref="M18:W18" si="2">SUM(M19:M21)</f>
        <v>6</v>
      </c>
      <c r="N18" s="61">
        <f t="shared" si="2"/>
        <v>0</v>
      </c>
      <c r="O18" s="61">
        <f t="shared" si="2"/>
        <v>0</v>
      </c>
      <c r="P18" s="61">
        <f t="shared" si="2"/>
        <v>6</v>
      </c>
      <c r="Q18" s="61">
        <f t="shared" si="2"/>
        <v>0</v>
      </c>
      <c r="R18" s="61">
        <f t="shared" si="2"/>
        <v>0</v>
      </c>
      <c r="S18" s="61">
        <f t="shared" si="2"/>
        <v>0</v>
      </c>
      <c r="T18" s="61">
        <f t="shared" si="2"/>
        <v>6</v>
      </c>
      <c r="U18" s="61">
        <f t="shared" si="2"/>
        <v>0</v>
      </c>
      <c r="V18" s="62">
        <f t="shared" si="2"/>
        <v>16.02</v>
      </c>
      <c r="W18" s="61">
        <f t="shared" si="2"/>
        <v>0</v>
      </c>
      <c r="X18" s="63" t="s">
        <v>70</v>
      </c>
      <c r="Y18" s="63" t="s">
        <v>70</v>
      </c>
      <c r="Z18" s="63" t="s">
        <v>70</v>
      </c>
      <c r="AA18" s="60" t="s">
        <v>71</v>
      </c>
      <c r="AB18" s="59">
        <f>SUM(AB19:AB21)</f>
        <v>60.314999999999998</v>
      </c>
    </row>
    <row r="19" spans="1:28" s="40" customFormat="1" ht="18" customHeight="1">
      <c r="A19" s="64" t="s">
        <v>72</v>
      </c>
      <c r="B19" s="64"/>
      <c r="C19" s="64"/>
      <c r="D19" s="64"/>
      <c r="E19" s="64"/>
      <c r="F19" s="64"/>
      <c r="G19" s="65"/>
      <c r="H19" s="58" t="s">
        <v>50</v>
      </c>
      <c r="I19" s="66" t="s">
        <v>70</v>
      </c>
      <c r="J19" s="67" t="s">
        <v>70</v>
      </c>
      <c r="K19" s="67" t="s">
        <v>70</v>
      </c>
      <c r="L19" s="67" t="s">
        <v>70</v>
      </c>
      <c r="M19" s="67" t="s">
        <v>70</v>
      </c>
      <c r="N19" s="67" t="s">
        <v>70</v>
      </c>
      <c r="O19" s="67" t="s">
        <v>70</v>
      </c>
      <c r="P19" s="67" t="s">
        <v>70</v>
      </c>
      <c r="Q19" s="67" t="s">
        <v>70</v>
      </c>
      <c r="R19" s="67" t="s">
        <v>70</v>
      </c>
      <c r="S19" s="67" t="s">
        <v>70</v>
      </c>
      <c r="T19" s="67" t="s">
        <v>70</v>
      </c>
      <c r="U19" s="67" t="s">
        <v>70</v>
      </c>
      <c r="V19" s="68" t="s">
        <v>70</v>
      </c>
      <c r="W19" s="67" t="s">
        <v>70</v>
      </c>
      <c r="X19" s="67" t="s">
        <v>70</v>
      </c>
      <c r="Y19" s="67" t="s">
        <v>70</v>
      </c>
      <c r="Z19" s="67" t="s">
        <v>70</v>
      </c>
      <c r="AA19" s="67" t="s">
        <v>70</v>
      </c>
      <c r="AB19" s="69" t="s">
        <v>70</v>
      </c>
    </row>
    <row r="20" spans="1:28" s="40" customFormat="1" ht="18" customHeight="1">
      <c r="A20" s="70" t="s">
        <v>73</v>
      </c>
      <c r="B20" s="70"/>
      <c r="C20" s="70"/>
      <c r="D20" s="70"/>
      <c r="E20" s="70"/>
      <c r="F20" s="70"/>
      <c r="G20" s="71"/>
      <c r="H20" s="72" t="s">
        <v>74</v>
      </c>
      <c r="I20" s="73" t="s">
        <v>70</v>
      </c>
      <c r="J20" s="74" t="s">
        <v>70</v>
      </c>
      <c r="K20" s="74" t="s">
        <v>70</v>
      </c>
      <c r="L20" s="74" t="s">
        <v>70</v>
      </c>
      <c r="M20" s="74" t="s">
        <v>70</v>
      </c>
      <c r="N20" s="74" t="s">
        <v>70</v>
      </c>
      <c r="O20" s="74" t="s">
        <v>70</v>
      </c>
      <c r="P20" s="74" t="s">
        <v>70</v>
      </c>
      <c r="Q20" s="74" t="s">
        <v>70</v>
      </c>
      <c r="R20" s="74" t="s">
        <v>70</v>
      </c>
      <c r="S20" s="74" t="s">
        <v>70</v>
      </c>
      <c r="T20" s="74" t="s">
        <v>70</v>
      </c>
      <c r="U20" s="74" t="s">
        <v>70</v>
      </c>
      <c r="V20" s="75" t="s">
        <v>70</v>
      </c>
      <c r="W20" s="74" t="s">
        <v>70</v>
      </c>
      <c r="X20" s="74" t="s">
        <v>70</v>
      </c>
      <c r="Y20" s="74" t="s">
        <v>70</v>
      </c>
      <c r="Z20" s="74" t="s">
        <v>70</v>
      </c>
      <c r="AA20" s="74" t="s">
        <v>70</v>
      </c>
      <c r="AB20" s="76" t="s">
        <v>70</v>
      </c>
    </row>
    <row r="21" spans="1:28" s="40" customFormat="1" ht="18" customHeight="1">
      <c r="A21" s="64" t="s">
        <v>75</v>
      </c>
      <c r="B21" s="64"/>
      <c r="C21" s="64"/>
      <c r="D21" s="64"/>
      <c r="E21" s="64"/>
      <c r="F21" s="64"/>
      <c r="G21" s="64"/>
      <c r="H21" s="58" t="s">
        <v>45</v>
      </c>
      <c r="I21" s="66">
        <f>I22+I11+I12</f>
        <v>8.9169999999999998</v>
      </c>
      <c r="J21" s="67" t="s">
        <v>70</v>
      </c>
      <c r="K21" s="67" t="s">
        <v>70</v>
      </c>
      <c r="L21" s="67" t="s">
        <v>70</v>
      </c>
      <c r="M21" s="77">
        <f>M22+M11+M12</f>
        <v>6</v>
      </c>
      <c r="N21" s="77">
        <f t="shared" ref="N21:V21" si="3">N22+N11+N12</f>
        <v>0</v>
      </c>
      <c r="O21" s="77">
        <f t="shared" si="3"/>
        <v>0</v>
      </c>
      <c r="P21" s="77">
        <f t="shared" si="3"/>
        <v>6</v>
      </c>
      <c r="Q21" s="77">
        <f t="shared" si="3"/>
        <v>0</v>
      </c>
      <c r="R21" s="77">
        <f t="shared" si="3"/>
        <v>0</v>
      </c>
      <c r="S21" s="77">
        <f t="shared" si="3"/>
        <v>0</v>
      </c>
      <c r="T21" s="77">
        <f t="shared" si="3"/>
        <v>6</v>
      </c>
      <c r="U21" s="77">
        <f t="shared" si="3"/>
        <v>0</v>
      </c>
      <c r="V21" s="68">
        <f t="shared" si="3"/>
        <v>16.02</v>
      </c>
      <c r="W21" s="77">
        <v>0</v>
      </c>
      <c r="X21" s="78" t="s">
        <v>70</v>
      </c>
      <c r="Y21" s="78" t="s">
        <v>70</v>
      </c>
      <c r="Z21" s="78" t="s">
        <v>70</v>
      </c>
      <c r="AA21" s="67" t="s">
        <v>71</v>
      </c>
      <c r="AB21" s="66">
        <f>AB22+AB11+AB12</f>
        <v>60.314999999999998</v>
      </c>
    </row>
    <row r="22" spans="1:28" s="40" customFormat="1" ht="18" customHeight="1">
      <c r="A22" s="64" t="s">
        <v>76</v>
      </c>
      <c r="B22" s="64"/>
      <c r="C22" s="64"/>
      <c r="D22" s="64"/>
      <c r="E22" s="64"/>
      <c r="F22" s="64"/>
      <c r="G22" s="64"/>
      <c r="H22" s="58" t="s">
        <v>77</v>
      </c>
      <c r="I22" s="66">
        <v>0</v>
      </c>
      <c r="J22" s="67" t="s">
        <v>70</v>
      </c>
      <c r="K22" s="67" t="s">
        <v>70</v>
      </c>
      <c r="L22" s="67" t="s">
        <v>70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77">
        <v>0</v>
      </c>
      <c r="W22" s="77">
        <v>0</v>
      </c>
      <c r="X22" s="78" t="s">
        <v>70</v>
      </c>
      <c r="Y22" s="78" t="s">
        <v>70</v>
      </c>
      <c r="Z22" s="78" t="s">
        <v>70</v>
      </c>
      <c r="AA22" s="67" t="s">
        <v>78</v>
      </c>
      <c r="AB22" s="66">
        <v>0</v>
      </c>
    </row>
    <row r="23" spans="1:28" s="40" customFormat="1" ht="18" customHeight="1">
      <c r="A23" s="79" t="s">
        <v>80</v>
      </c>
      <c r="B23" s="79"/>
      <c r="C23" s="79"/>
      <c r="D23" s="79"/>
      <c r="E23" s="79"/>
      <c r="F23" s="79"/>
      <c r="G23" s="79"/>
      <c r="H23" s="80" t="s">
        <v>69</v>
      </c>
      <c r="I23" s="81">
        <f>I13+I18</f>
        <v>8.9169999999999998</v>
      </c>
      <c r="J23" s="82" t="s">
        <v>70</v>
      </c>
      <c r="K23" s="82" t="s">
        <v>70</v>
      </c>
      <c r="L23" s="82" t="s">
        <v>70</v>
      </c>
      <c r="M23" s="83">
        <f t="shared" ref="M23:W23" si="4">M13+M18</f>
        <v>6</v>
      </c>
      <c r="N23" s="83">
        <f t="shared" si="4"/>
        <v>0</v>
      </c>
      <c r="O23" s="83">
        <f t="shared" si="4"/>
        <v>0</v>
      </c>
      <c r="P23" s="83">
        <f t="shared" si="4"/>
        <v>6</v>
      </c>
      <c r="Q23" s="83">
        <f t="shared" si="4"/>
        <v>0</v>
      </c>
      <c r="R23" s="83">
        <f t="shared" si="4"/>
        <v>0</v>
      </c>
      <c r="S23" s="83">
        <f t="shared" si="4"/>
        <v>0</v>
      </c>
      <c r="T23" s="83">
        <f t="shared" si="4"/>
        <v>6</v>
      </c>
      <c r="U23" s="83">
        <f t="shared" si="4"/>
        <v>0</v>
      </c>
      <c r="V23" s="84">
        <f t="shared" si="4"/>
        <v>16.02</v>
      </c>
      <c r="W23" s="83">
        <f t="shared" si="4"/>
        <v>0</v>
      </c>
      <c r="X23" s="85" t="s">
        <v>70</v>
      </c>
      <c r="Y23" s="85" t="s">
        <v>70</v>
      </c>
      <c r="Z23" s="85" t="s">
        <v>70</v>
      </c>
      <c r="AA23" s="82" t="s">
        <v>71</v>
      </c>
      <c r="AB23" s="81">
        <f>AB13+AB18</f>
        <v>60.314999999999998</v>
      </c>
    </row>
    <row r="24" spans="1:28" s="40" customFormat="1" ht="18" customHeight="1">
      <c r="A24" s="86" t="s">
        <v>72</v>
      </c>
      <c r="B24" s="86"/>
      <c r="C24" s="86"/>
      <c r="D24" s="86"/>
      <c r="E24" s="86"/>
      <c r="F24" s="86"/>
      <c r="G24" s="86"/>
      <c r="H24" s="80" t="s">
        <v>50</v>
      </c>
      <c r="I24" s="87" t="s">
        <v>70</v>
      </c>
      <c r="J24" s="88" t="s">
        <v>70</v>
      </c>
      <c r="K24" s="88" t="s">
        <v>70</v>
      </c>
      <c r="L24" s="88" t="s">
        <v>70</v>
      </c>
      <c r="M24" s="88" t="s">
        <v>70</v>
      </c>
      <c r="N24" s="88" t="s">
        <v>70</v>
      </c>
      <c r="O24" s="88" t="s">
        <v>70</v>
      </c>
      <c r="P24" s="88" t="s">
        <v>70</v>
      </c>
      <c r="Q24" s="88" t="s">
        <v>70</v>
      </c>
      <c r="R24" s="88" t="s">
        <v>70</v>
      </c>
      <c r="S24" s="88" t="s">
        <v>70</v>
      </c>
      <c r="T24" s="88" t="s">
        <v>70</v>
      </c>
      <c r="U24" s="88" t="s">
        <v>70</v>
      </c>
      <c r="V24" s="89" t="s">
        <v>70</v>
      </c>
      <c r="W24" s="88" t="s">
        <v>70</v>
      </c>
      <c r="X24" s="88" t="s">
        <v>70</v>
      </c>
      <c r="Y24" s="88" t="s">
        <v>70</v>
      </c>
      <c r="Z24" s="88" t="s">
        <v>70</v>
      </c>
      <c r="AA24" s="88" t="s">
        <v>70</v>
      </c>
      <c r="AB24" s="90" t="s">
        <v>70</v>
      </c>
    </row>
    <row r="25" spans="1:28" s="40" customFormat="1" ht="18" customHeight="1">
      <c r="A25" s="91" t="s">
        <v>73</v>
      </c>
      <c r="B25" s="91"/>
      <c r="C25" s="91"/>
      <c r="D25" s="91"/>
      <c r="E25" s="91"/>
      <c r="F25" s="91"/>
      <c r="G25" s="91"/>
      <c r="H25" s="92" t="s">
        <v>74</v>
      </c>
      <c r="I25" s="93" t="s">
        <v>70</v>
      </c>
      <c r="J25" s="94" t="s">
        <v>70</v>
      </c>
      <c r="K25" s="94" t="s">
        <v>70</v>
      </c>
      <c r="L25" s="94" t="s">
        <v>70</v>
      </c>
      <c r="M25" s="94" t="s">
        <v>70</v>
      </c>
      <c r="N25" s="94" t="s">
        <v>70</v>
      </c>
      <c r="O25" s="94" t="s">
        <v>70</v>
      </c>
      <c r="P25" s="94" t="s">
        <v>70</v>
      </c>
      <c r="Q25" s="94" t="s">
        <v>70</v>
      </c>
      <c r="R25" s="94" t="s">
        <v>70</v>
      </c>
      <c r="S25" s="94" t="s">
        <v>70</v>
      </c>
      <c r="T25" s="94" t="s">
        <v>70</v>
      </c>
      <c r="U25" s="94" t="s">
        <v>70</v>
      </c>
      <c r="V25" s="95" t="s">
        <v>70</v>
      </c>
      <c r="W25" s="94" t="s">
        <v>70</v>
      </c>
      <c r="X25" s="94" t="s">
        <v>70</v>
      </c>
      <c r="Y25" s="94" t="s">
        <v>70</v>
      </c>
      <c r="Z25" s="94" t="s">
        <v>70</v>
      </c>
      <c r="AA25" s="94" t="s">
        <v>70</v>
      </c>
      <c r="AB25" s="96" t="s">
        <v>70</v>
      </c>
    </row>
    <row r="26" spans="1:28" s="40" customFormat="1" ht="18" customHeight="1">
      <c r="A26" s="86" t="s">
        <v>75</v>
      </c>
      <c r="B26" s="86"/>
      <c r="C26" s="86"/>
      <c r="D26" s="86"/>
      <c r="E26" s="86"/>
      <c r="F26" s="86"/>
      <c r="G26" s="86"/>
      <c r="H26" s="80" t="s">
        <v>45</v>
      </c>
      <c r="I26" s="81">
        <f>I16+I21</f>
        <v>8.9169999999999998</v>
      </c>
      <c r="J26" s="88" t="s">
        <v>70</v>
      </c>
      <c r="K26" s="88" t="s">
        <v>70</v>
      </c>
      <c r="L26" s="88" t="s">
        <v>70</v>
      </c>
      <c r="M26" s="83">
        <f t="shared" ref="M26:W27" si="5">M16+M21</f>
        <v>6</v>
      </c>
      <c r="N26" s="83">
        <f t="shared" si="5"/>
        <v>0</v>
      </c>
      <c r="O26" s="83">
        <f t="shared" si="5"/>
        <v>0</v>
      </c>
      <c r="P26" s="83">
        <f t="shared" si="5"/>
        <v>6</v>
      </c>
      <c r="Q26" s="83">
        <f t="shared" si="5"/>
        <v>0</v>
      </c>
      <c r="R26" s="83">
        <f t="shared" si="5"/>
        <v>0</v>
      </c>
      <c r="S26" s="83">
        <f t="shared" si="5"/>
        <v>0</v>
      </c>
      <c r="T26" s="83">
        <f t="shared" si="5"/>
        <v>6</v>
      </c>
      <c r="U26" s="83">
        <f t="shared" si="5"/>
        <v>0</v>
      </c>
      <c r="V26" s="84">
        <f t="shared" si="5"/>
        <v>16.02</v>
      </c>
      <c r="W26" s="83">
        <f t="shared" si="5"/>
        <v>0</v>
      </c>
      <c r="X26" s="97" t="s">
        <v>70</v>
      </c>
      <c r="Y26" s="97" t="s">
        <v>70</v>
      </c>
      <c r="Z26" s="97" t="s">
        <v>70</v>
      </c>
      <c r="AA26" s="88" t="s">
        <v>71</v>
      </c>
      <c r="AB26" s="81">
        <f>AB16+AB21</f>
        <v>60.314999999999998</v>
      </c>
    </row>
    <row r="27" spans="1:28" s="40" customFormat="1" ht="18" customHeight="1">
      <c r="A27" s="86" t="s">
        <v>76</v>
      </c>
      <c r="B27" s="86"/>
      <c r="C27" s="86"/>
      <c r="D27" s="86"/>
      <c r="E27" s="86"/>
      <c r="F27" s="86"/>
      <c r="G27" s="86"/>
      <c r="H27" s="80" t="s">
        <v>77</v>
      </c>
      <c r="I27" s="81">
        <f>I17+I22</f>
        <v>0</v>
      </c>
      <c r="J27" s="88" t="s">
        <v>70</v>
      </c>
      <c r="K27" s="88" t="s">
        <v>70</v>
      </c>
      <c r="L27" s="88" t="s">
        <v>70</v>
      </c>
      <c r="M27" s="83">
        <f t="shared" si="5"/>
        <v>0</v>
      </c>
      <c r="N27" s="83">
        <f t="shared" si="5"/>
        <v>0</v>
      </c>
      <c r="O27" s="83">
        <f t="shared" si="5"/>
        <v>0</v>
      </c>
      <c r="P27" s="83">
        <f t="shared" si="5"/>
        <v>0</v>
      </c>
      <c r="Q27" s="83">
        <f t="shared" si="5"/>
        <v>0</v>
      </c>
      <c r="R27" s="83">
        <f t="shared" si="5"/>
        <v>0</v>
      </c>
      <c r="S27" s="83">
        <f t="shared" si="5"/>
        <v>0</v>
      </c>
      <c r="T27" s="83">
        <f t="shared" si="5"/>
        <v>0</v>
      </c>
      <c r="U27" s="83">
        <f t="shared" si="5"/>
        <v>0</v>
      </c>
      <c r="V27" s="84">
        <f t="shared" si="5"/>
        <v>0</v>
      </c>
      <c r="W27" s="83">
        <f t="shared" si="5"/>
        <v>0</v>
      </c>
      <c r="X27" s="97" t="s">
        <v>70</v>
      </c>
      <c r="Y27" s="97" t="s">
        <v>70</v>
      </c>
      <c r="Z27" s="97" t="s">
        <v>70</v>
      </c>
      <c r="AA27" s="88" t="s">
        <v>78</v>
      </c>
      <c r="AB27" s="81">
        <f>AB17+AB22</f>
        <v>0</v>
      </c>
    </row>
    <row r="28" spans="1:28" s="13" customFormat="1"/>
    <row r="29" spans="1:28" s="13" customFormat="1"/>
    <row r="30" spans="1:28" s="13" customFormat="1"/>
    <row r="31" spans="1:28" s="13" customFormat="1"/>
    <row r="32" spans="1:28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13:G13"/>
    <mergeCell ref="A14:G14"/>
    <mergeCell ref="A15:G15"/>
    <mergeCell ref="A16:G16"/>
    <mergeCell ref="A17:G1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57</v>
      </c>
    </row>
    <row r="3" spans="2:2">
      <c r="B3" t="s">
        <v>1</v>
      </c>
    </row>
    <row r="4" spans="2:2">
      <c r="B4" t="s">
        <v>58</v>
      </c>
    </row>
    <row r="5" spans="2:2">
      <c r="B5" t="s">
        <v>59</v>
      </c>
    </row>
    <row r="6" spans="2:2">
      <c r="B6" t="s">
        <v>60</v>
      </c>
    </row>
    <row r="7" spans="2:2">
      <c r="B7" t="s">
        <v>61</v>
      </c>
    </row>
    <row r="8" spans="2:2">
      <c r="B8" t="s">
        <v>62</v>
      </c>
    </row>
    <row r="9" spans="2:2">
      <c r="B9" t="s">
        <v>63</v>
      </c>
    </row>
    <row r="10" spans="2:2">
      <c r="B10" t="s">
        <v>64</v>
      </c>
    </row>
    <row r="11" spans="2:2">
      <c r="B11" t="s">
        <v>65</v>
      </c>
    </row>
    <row r="12" spans="2:2">
      <c r="B12" t="s">
        <v>66</v>
      </c>
    </row>
    <row r="13" spans="2:2">
      <c r="B13" t="s">
        <v>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2020-03-16T08:31:47Z</cp:lastPrinted>
  <dcterms:created xsi:type="dcterms:W3CDTF">2017-02-13T15:22:59Z</dcterms:created>
  <dcterms:modified xsi:type="dcterms:W3CDTF">2020-03-16T08:45:27Z</dcterms:modified>
  <cp:category/>
</cp:coreProperties>
</file>