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795" yWindow="2820" windowWidth="15600" windowHeight="9840" tabRatio="631" activeTab="19"/>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s>
  <definedNames>
    <definedName name="_xlnm.Print_Titles" localSheetId="0">'1'!$19:$23</definedName>
    <definedName name="_xlnm.Print_Titles" localSheetId="11">'11.2'!$17:$17</definedName>
    <definedName name="_xlnm.Print_Titles" localSheetId="12">'11.3'!$14:$14</definedName>
    <definedName name="_xlnm.Print_Area" localSheetId="0">'1'!$A$1:$U$56</definedName>
    <definedName name="_xlnm.Print_Area" localSheetId="9">'10'!$A$1:$R$13</definedName>
    <definedName name="_xlnm.Print_Area" localSheetId="10">'11.1'!$A$1:$AH$17</definedName>
    <definedName name="_xlnm.Print_Area" localSheetId="11">'11.2'!$A$5:$O$162</definedName>
    <definedName name="_xlnm.Print_Area" localSheetId="12">'11.3'!$A$5:$I$37</definedName>
    <definedName name="_xlnm.Print_Area" localSheetId="13">'12'!$A$1:$AE$47</definedName>
    <definedName name="_xlnm.Print_Area" localSheetId="14">'13'!$A$1:$K$294</definedName>
    <definedName name="_xlnm.Print_Area" localSheetId="15">'14'!$A$1:$S$47</definedName>
    <definedName name="_xlnm.Print_Area" localSheetId="16">'15'!$A$1:$Y$15</definedName>
    <definedName name="_xlnm.Print_Area" localSheetId="17">'16'!$A$1:$X$15</definedName>
    <definedName name="_xlnm.Print_Area" localSheetId="18">'17'!$A$1:$J$18</definedName>
    <definedName name="_xlnm.Print_Area" localSheetId="19">'18'!$A$1:$F$17</definedName>
    <definedName name="_xlnm.Print_Area" localSheetId="1">'2'!$A$1:$AH$51</definedName>
    <definedName name="_xlnm.Print_Area" localSheetId="2">'3'!$A$1:$AJ$51</definedName>
    <definedName name="_xlnm.Print_Area" localSheetId="3">'4'!$A$1:$S$53</definedName>
    <definedName name="_xlnm.Print_Area" localSheetId="4">'5'!$A$1:$AL$53</definedName>
    <definedName name="_xlnm.Print_Area" localSheetId="5">'6'!$A$1:$AZ$52</definedName>
    <definedName name="_xlnm.Print_Area" localSheetId="6">'7'!$A$1:$CJ$19</definedName>
    <definedName name="_xlnm.Print_Area" localSheetId="7">'8'!$A$1:$AC$16</definedName>
    <definedName name="_xlnm.Print_Area" localSheetId="8">'9'!$A$1:$G$52</definedName>
  </definedNames>
  <calcPr fullCalcOnLoad="1"/>
</workbook>
</file>

<file path=xl/sharedStrings.xml><?xml version="1.0" encoding="utf-8"?>
<sst xmlns="http://schemas.openxmlformats.org/spreadsheetml/2006/main" count="3481" uniqueCount="802">
  <si>
    <t>…</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</si>
  <si>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</si>
  <si>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</si>
  <si>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</si>
  <si>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</si>
  <si>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</si>
  <si>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</si>
  <si>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</si>
  <si>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</si>
  <si>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</si>
  <si>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</si>
  <si>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</si>
  <si>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</si>
  <si>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</si>
  <si>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</si>
  <si>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</si>
  <si>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</si>
  <si>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</si>
  <si>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</si>
  <si>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</si>
  <si>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</si>
  <si>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</si>
  <si>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</si>
  <si>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</si>
  <si>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</si>
  <si>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</si>
  <si>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</si>
  <si>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</si>
  <si>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</si>
  <si>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</si>
  <si>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</si>
  <si>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</si>
  <si>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</si>
  <si>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</si>
  <si>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</si>
  <si>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</si>
  <si>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Год N</t>
  </si>
  <si>
    <t>Год N+1</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</si>
  <si>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</si>
  <si>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</si>
  <si>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</si>
  <si>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</si>
  <si>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</si>
  <si>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</si>
  <si>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</si>
  <si>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</si>
  <si>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</si>
  <si>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</si>
  <si>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</si>
  <si>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</si>
  <si>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</si>
  <si>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</si>
  <si>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</si>
  <si>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</si>
  <si>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</si>
  <si>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</si>
  <si>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</si>
  <si>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</si>
  <si>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</si>
  <si>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</si>
  <si>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</si>
  <si>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</si>
  <si>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</si>
  <si>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</si>
  <si>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</si>
  <si>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</si>
  <si>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Год N+2</t>
  </si>
  <si>
    <t>год N+2</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</si>
  <si>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</si>
  <si>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</si>
  <si>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</si>
  <si>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</si>
  <si>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</si>
  <si>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</si>
  <si>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</si>
  <si>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</si>
  <si>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</si>
  <si>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</si>
  <si>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</si>
  <si>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</si>
  <si>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</si>
  <si>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</si>
  <si>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</si>
  <si>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</si>
  <si>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</si>
  <si>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</si>
  <si>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</si>
  <si>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</si>
  <si>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</si>
  <si>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</si>
  <si>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</si>
  <si>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</si>
  <si>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</si>
  <si>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</si>
  <si>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</si>
  <si>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год N+1</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</si>
  <si>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</si>
  <si>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</si>
  <si>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</si>
  <si>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</si>
  <si>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</si>
  <si>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</si>
  <si>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</si>
  <si>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</si>
  <si>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</si>
  <si>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</si>
  <si>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</si>
  <si>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</si>
  <si>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</si>
  <si>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</si>
  <si>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</si>
  <si>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</si>
  <si>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</si>
  <si>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</si>
  <si>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</si>
  <si>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</si>
  <si>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</si>
  <si>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5.3</t>
  </si>
  <si>
    <t>5.4</t>
  </si>
  <si>
    <t>7</t>
  </si>
  <si>
    <t>7.1</t>
  </si>
  <si>
    <t>7.2</t>
  </si>
  <si>
    <t>8</t>
  </si>
  <si>
    <t>8.1</t>
  </si>
  <si>
    <t>8.2</t>
  </si>
  <si>
    <t>9</t>
  </si>
  <si>
    <t>10</t>
  </si>
  <si>
    <t>11</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</si>
  <si>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</si>
  <si>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</si>
  <si>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</si>
  <si>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</si>
  <si>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</si>
  <si>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</si>
  <si>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</si>
  <si>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</si>
  <si>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</si>
  <si>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</si>
  <si>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</si>
  <si>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</si>
  <si>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</si>
  <si>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</si>
  <si>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</si>
  <si>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</si>
  <si>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</si>
  <si>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</si>
  <si>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</si>
  <si>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</si>
  <si>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</si>
  <si>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</si>
  <si>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</si>
  <si>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9.1</t>
  </si>
  <si>
    <t>9.2</t>
  </si>
  <si>
    <t>10.1</t>
  </si>
  <si>
    <t>10.2</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</si>
  <si>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</si>
  <si>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</si>
  <si>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</si>
  <si>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</si>
  <si>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</si>
  <si>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</si>
  <si>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</si>
  <si>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</si>
  <si>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</si>
  <si>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</si>
  <si>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</si>
  <si>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</si>
  <si>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</si>
  <si>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</si>
  <si>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</si>
  <si>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</si>
  <si>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</si>
  <si>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</si>
  <si>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</si>
  <si>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</si>
  <si>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</si>
  <si>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</si>
  <si>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</si>
  <si>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</si>
  <si>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</si>
  <si>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</si>
  <si>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</si>
  <si>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</si>
  <si>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</si>
  <si>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</si>
  <si>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</si>
  <si>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</si>
  <si>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</si>
  <si>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</si>
  <si>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</si>
  <si>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</si>
  <si>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</si>
  <si>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</si>
  <si>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</si>
  <si>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</si>
  <si>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</si>
  <si>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</si>
  <si>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</si>
  <si>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</si>
  <si>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</si>
  <si>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</si>
  <si>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</si>
  <si>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</si>
  <si>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</si>
  <si>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</si>
  <si>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</si>
  <si>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</si>
  <si>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</si>
  <si>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</si>
  <si>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</si>
  <si>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</si>
  <si>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</si>
  <si>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</si>
  <si>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</si>
  <si>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</si>
  <si>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</si>
  <si>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</si>
  <si>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</si>
  <si>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</si>
  <si>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</si>
  <si>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</si>
  <si>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</si>
  <si>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</si>
  <si>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</si>
  <si>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</si>
  <si>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</si>
  <si>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</si>
  <si>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</si>
  <si>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</si>
  <si>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</si>
  <si>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</si>
  <si>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</si>
  <si>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</si>
  <si>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</si>
  <si>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</si>
  <si>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</si>
  <si>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</si>
  <si>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</si>
  <si>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</si>
  <si>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</si>
  <si>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</si>
  <si>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</si>
  <si>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</si>
  <si>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</si>
  <si>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</si>
  <si>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</si>
  <si>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</si>
  <si>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</si>
  <si>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</si>
  <si>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</si>
  <si>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</si>
  <si>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</si>
  <si>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</si>
  <si>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</si>
  <si>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</si>
  <si>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</si>
  <si>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</si>
  <si>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</si>
  <si>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</si>
  <si>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</si>
  <si>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</si>
  <si>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</si>
  <si>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</si>
  <si>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</si>
  <si>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</si>
  <si>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</si>
  <si>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</si>
  <si>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</si>
  <si>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</si>
  <si>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</si>
  <si>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</si>
  <si>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</si>
  <si>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</si>
  <si>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</si>
  <si>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</si>
  <si>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</si>
  <si>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</si>
  <si>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</si>
  <si>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</si>
  <si>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</si>
  <si>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</si>
  <si>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</si>
  <si>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</si>
  <si>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</si>
  <si>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</si>
  <si>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</si>
  <si>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</si>
  <si>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</si>
  <si>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</si>
  <si>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</si>
  <si>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</si>
  <si>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</si>
  <si>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</si>
  <si>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</si>
  <si>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</si>
  <si>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Принятие основных средств и нематериальных активов к бухгалтерскому учету</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</si>
  <si>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</si>
  <si>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</si>
  <si>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</si>
  <si>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4.1. …</t>
  </si>
  <si>
    <t>Значения целевых показателей, годы</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</si>
  <si>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</si>
  <si>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</si>
  <si>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</si>
  <si>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</si>
  <si>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</si>
  <si>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</si>
  <si>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</si>
  <si>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</si>
  <si>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</si>
  <si>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</si>
  <si>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</si>
  <si>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</si>
  <si>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</si>
  <si>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</si>
  <si>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</si>
  <si>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</si>
  <si>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</si>
  <si>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</si>
  <si>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</si>
  <si>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</si>
  <si>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</si>
  <si>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</si>
  <si>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</si>
  <si>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</si>
  <si>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</si>
  <si>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</si>
  <si>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</si>
  <si>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</si>
  <si>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</si>
  <si>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</si>
  <si>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</si>
  <si>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</si>
  <si>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</si>
  <si>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</si>
  <si>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</si>
  <si>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</si>
  <si>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</si>
  <si>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</si>
  <si>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</si>
  <si>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</si>
  <si>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</si>
  <si>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</si>
  <si>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</si>
  <si>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</si>
  <si>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</si>
  <si>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</si>
  <si>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</si>
  <si>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</si>
  <si>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</si>
  <si>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</si>
  <si>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</si>
  <si>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</si>
  <si>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</si>
  <si>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</si>
  <si>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</si>
  <si>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</si>
  <si>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</si>
  <si>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</si>
  <si>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</si>
  <si>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</si>
  <si>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</si>
  <si>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</si>
  <si>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</si>
  <si>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</si>
  <si>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</si>
  <si>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</si>
  <si>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</si>
  <si>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</si>
  <si>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</si>
  <si>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</si>
  <si>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</si>
  <si>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</si>
  <si>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</si>
  <si>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</si>
  <si>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</si>
  <si>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</si>
  <si>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</si>
  <si>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</si>
  <si>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</si>
  <si>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</si>
  <si>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</si>
  <si>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</si>
  <si>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</si>
  <si>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</si>
  <si>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</si>
  <si>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 xml:space="preserve">План </t>
  </si>
  <si>
    <t>Факт 
(Предложение по корректировке плана)</t>
  </si>
  <si>
    <t xml:space="preserve">Факт 
(Предложение по корректировке утвержденного плана) </t>
  </si>
  <si>
    <t>Факт (Предложение по корректировке утвержденного плана)</t>
  </si>
  <si>
    <t>Финансирование капитальных вложений 
года (N-1) в прогнозных ценах, млн рублей (с НДС)</t>
  </si>
  <si>
    <t>29.1</t>
  </si>
  <si>
    <t>29.2</t>
  </si>
  <si>
    <t>29.3</t>
  </si>
  <si>
    <t>29.4</t>
  </si>
  <si>
    <t>29.5</t>
  </si>
  <si>
    <t>29.6</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</si>
  <si>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</si>
  <si>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</si>
  <si>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</si>
  <si>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</si>
  <si>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</si>
  <si>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</si>
  <si>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</si>
  <si>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</si>
  <si>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</si>
  <si>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</si>
  <si>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</si>
  <si>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</si>
  <si>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</si>
  <si>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</si>
  <si>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</si>
  <si>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</si>
  <si>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</si>
  <si>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</si>
  <si>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</si>
  <si>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</si>
  <si>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</si>
  <si>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</si>
  <si>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</si>
  <si>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</si>
  <si>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</si>
  <si>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</si>
  <si>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</si>
  <si>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</si>
  <si>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</si>
  <si>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</si>
  <si>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</si>
  <si>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</si>
  <si>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</si>
  <si>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</si>
  <si>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</si>
  <si>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</si>
  <si>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</si>
  <si>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</si>
  <si>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</si>
  <si>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</si>
  <si>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</si>
  <si>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</si>
  <si>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</si>
  <si>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</si>
  <si>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</si>
  <si>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</si>
  <si>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</si>
  <si>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</si>
  <si>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</si>
  <si>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</si>
  <si>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</si>
  <si>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</si>
  <si>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</si>
  <si>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</si>
  <si>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</si>
  <si>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</si>
  <si>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</si>
  <si>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</si>
  <si>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</si>
  <si>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</si>
  <si>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</si>
  <si>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</si>
  <si>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</si>
  <si>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</si>
  <si>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</si>
  <si>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</si>
  <si>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</si>
  <si>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</si>
  <si>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</si>
  <si>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</si>
  <si>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</si>
  <si>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</si>
  <si>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</si>
  <si>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</si>
  <si>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r>
      <rPr>
        <vertAlign val="superscript"/>
        <sz val="12"/>
        <rFont val="Times New Roman"/>
        <family val="1"/>
      </rPr>
      <t>3)</t>
    </r>
    <r>
      <rPr>
        <sz val="12"/>
        <rFont val="Times New Roman"/>
        <family val="1"/>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</si>
  <si>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</si>
  <si>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</si>
  <si>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r>
      <rPr>
        <vertAlign val="superscript"/>
        <sz val="12"/>
        <rFont val="Times New Roman"/>
        <family val="1"/>
      </rPr>
      <t>4)</t>
    </r>
    <r>
      <rPr>
        <sz val="12"/>
        <rFont val="Times New Roman"/>
        <family val="1"/>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</si>
  <si>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rPr>
      <t>1)</t>
    </r>
    <r>
      <rPr>
        <sz val="11"/>
        <rFont val="Times New Roman"/>
        <family val="1"/>
      </rPr>
      <t xml:space="preserve"> 
(схемой теплоснабжения поселения (городского округа), утвержденной органом местного самоуправления), год</t>
    </r>
  </si>
  <si>
    <r>
      <rPr>
        <vertAlign val="superscript"/>
        <sz val="12"/>
        <rFont val="Times New Roman"/>
        <family val="1"/>
      </rPr>
      <t>1)</t>
    </r>
    <r>
      <rPr>
        <sz val="12"/>
        <rFont val="Times New Roman"/>
        <family val="1"/>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</si>
  <si>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</si>
  <si>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</si>
  <si>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</si>
  <si>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</si>
  <si>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</si>
  <si>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</si>
  <si>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2"/>
        <rFont val="Times New Roman"/>
        <family val="1"/>
      </rPr>
      <t>в базисном уровне цен, млн рублей (без НДС)</t>
    </r>
  </si>
  <si>
    <t>Освоение капитальных вложений в прогнозных ценах соответствующих лет, млн рублей  (без НДС)</t>
  </si>
  <si>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1) </t>
    </r>
    <r>
      <rPr>
        <sz val="11"/>
        <rFont val="Times New Roman"/>
        <family val="1"/>
      </rPr>
      <t>(схема теплоснабжения поселения (городского округа), утвержденная органом местного самоуправления)</t>
    </r>
  </si>
  <si>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</si>
  <si>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</si>
  <si>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</si>
  <si>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</si>
  <si>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</si>
  <si>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</si>
  <si>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</si>
  <si>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</si>
  <si>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</si>
  <si>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r>
    <r>
      <rPr>
        <vertAlign val="superscript"/>
        <sz val="11"/>
        <rFont val="Times New Roman"/>
        <family val="1"/>
      </rPr>
      <t>1)</t>
    </r>
    <r>
      <rPr>
        <sz val="11"/>
        <rFont val="Times New Roman"/>
        <family val="1"/>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</si>
  <si>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</si>
  <si>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Годы</t>
  </si>
  <si>
    <t>5.5</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</si>
  <si>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</si>
  <si>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</si>
  <si>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</si>
  <si>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</si>
  <si>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</si>
  <si>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</si>
  <si>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</si>
  <si>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</si>
  <si>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</si>
  <si>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</si>
  <si>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</si>
  <si>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indexed="8"/>
        <rFont val="Times New Roman"/>
        <family val="1"/>
      </rPr>
      <t>2)</t>
    </r>
  </si>
  <si>
    <r>
      <t>шт.</t>
    </r>
    <r>
      <rPr>
        <vertAlign val="superscript"/>
        <sz val="12"/>
        <color indexed="8"/>
        <rFont val="Times New Roman"/>
        <family val="1"/>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</si>
  <si>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</si>
  <si>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</si>
  <si>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</si>
  <si>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</si>
  <si>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</si>
  <si>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</si>
  <si>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</si>
  <si>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</si>
  <si>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</si>
  <si>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</si>
  <si>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</si>
  <si>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</si>
  <si>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</si>
  <si>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</si>
  <si>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</si>
  <si>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</si>
  <si>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</si>
  <si>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</si>
  <si>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</si>
  <si>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</si>
  <si>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</si>
  <si>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indexed="8"/>
        <rFont val="Times New Roman"/>
        <family val="1"/>
      </rPr>
      <t xml:space="preserve">2) </t>
    </r>
    <r>
      <rPr>
        <sz val="11"/>
        <color indexed="8"/>
        <rFont val="Times New Roman"/>
        <family val="1"/>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</si>
  <si>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</si>
  <si>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</si>
  <si>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</si>
  <si>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</si>
  <si>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</si>
  <si>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</si>
  <si>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</si>
  <si>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</si>
  <si>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</si>
  <si>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</si>
  <si>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</si>
  <si>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</si>
  <si>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</si>
  <si>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</si>
  <si>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</si>
  <si>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</si>
  <si>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</si>
  <si>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</si>
  <si>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</si>
  <si>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</si>
  <si>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</si>
  <si>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</si>
  <si>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</si>
  <si>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</si>
  <si>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</si>
  <si>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</si>
  <si>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</si>
  <si>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</si>
  <si>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</si>
  <si>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</si>
  <si>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</si>
  <si>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</si>
  <si>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</si>
  <si>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</si>
  <si>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</si>
  <si>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</si>
  <si>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</si>
  <si>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</si>
  <si>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</si>
  <si>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</si>
  <si>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</si>
  <si>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</si>
  <si>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</si>
  <si>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</si>
  <si>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</si>
  <si>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</si>
  <si>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</si>
  <si>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</si>
  <si>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</si>
  <si>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</si>
  <si>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</si>
  <si>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</si>
  <si>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</si>
  <si>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</si>
  <si>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</si>
  <si>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</si>
  <si>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</si>
  <si>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</si>
  <si>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</si>
  <si>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</si>
  <si>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</si>
  <si>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</si>
  <si>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</si>
  <si>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</si>
  <si>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</si>
  <si>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indexed="8"/>
        <rFont val="Times New Roman"/>
        <family val="1"/>
      </rPr>
      <t>3+ст.4+ст.5)/3</t>
    </r>
  </si>
  <si>
    <r>
      <t>нд</t>
    </r>
    <r>
      <rPr>
        <vertAlign val="superscript"/>
        <sz val="12"/>
        <color indexed="8"/>
        <rFont val="Times New Roman"/>
        <family val="1"/>
      </rPr>
      <t>3)</t>
    </r>
  </si>
  <si>
    <r>
      <rPr>
        <vertAlign val="superscript"/>
        <sz val="11"/>
        <color indexed="8"/>
        <rFont val="Times New Roman"/>
        <family val="1"/>
      </rPr>
      <t>6)</t>
    </r>
    <r>
      <rPr>
        <sz val="11"/>
        <color indexed="8"/>
        <rFont val="Times New Roman"/>
        <family val="1"/>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</si>
  <si>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</si>
  <si>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</si>
  <si>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</si>
  <si>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t>
    </r>
    <r>
      <rPr>
        <vertAlign val="superscript"/>
        <sz val="12"/>
        <color indexed="8"/>
        <rFont val="Times New Roman"/>
        <family val="1"/>
      </rPr>
      <t>4)</t>
    </r>
  </si>
  <si>
    <r>
      <rPr>
        <vertAlign val="superscript"/>
        <sz val="11"/>
        <color indexed="8"/>
        <rFont val="Times New Roman"/>
        <family val="1"/>
      </rP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</si>
  <si>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indexed="8"/>
        <rFont val="Times New Roman"/>
        <family val="1"/>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</si>
  <si>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</si>
  <si>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</si>
  <si>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</si>
  <si>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</si>
  <si>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</si>
  <si>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</si>
  <si>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</si>
  <si>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</si>
  <si>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indexed="8"/>
        <rFont val="Times New Roman"/>
        <family val="1"/>
      </rPr>
      <t>5)</t>
    </r>
  </si>
  <si>
    <r>
      <rPr>
        <vertAlign val="superscript"/>
        <sz val="11"/>
        <color indexed="8"/>
        <rFont val="Times New Roman"/>
        <family val="1"/>
      </rP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</si>
  <si>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indexed="8"/>
        <rFont val="Times New Roman"/>
        <family val="1"/>
      </rP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</si>
  <si>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</si>
  <si>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</si>
  <si>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</si>
  <si>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</si>
  <si>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</si>
  <si>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</si>
  <si>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</si>
  <si>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</si>
  <si>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</si>
  <si>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</si>
  <si>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</si>
  <si>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</si>
  <si>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</si>
  <si>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</si>
  <si>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</si>
  <si>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indexed="8"/>
        <rFont val="Times New Roman"/>
        <family val="1"/>
      </rPr>
      <t xml:space="preserve">1) </t>
    </r>
    <r>
      <rPr>
        <sz val="11"/>
        <color indexed="8"/>
        <rFont val="Times New Roman"/>
        <family val="1"/>
      </rPr>
      <t>шт. договоров об осуществлении технологического присоединения к электрическим сетям</t>
    </r>
  </si>
  <si>
    <r>
      <rPr>
        <vertAlign val="superscript"/>
        <sz val="11"/>
        <color indexed="8"/>
        <rFont val="Times New Roman"/>
        <family val="1"/>
      </rPr>
      <t xml:space="preserve">3) </t>
    </r>
    <r>
      <rPr>
        <sz val="11"/>
        <color indexed="8"/>
        <rFont val="Times New Roman"/>
        <family val="1"/>
      </rPr>
      <t>Ячейки, в которых указано слово "нд", заполнению не подлежат</t>
    </r>
  </si>
  <si>
    <r>
      <rPr>
        <vertAlign val="superscript"/>
        <sz val="11"/>
        <color indexed="8"/>
        <rFont val="Times New Roman"/>
        <family val="1"/>
      </rPr>
      <t xml:space="preserve">1) </t>
    </r>
    <r>
      <rPr>
        <sz val="11"/>
        <color indexed="8"/>
        <rFont val="Times New Roman"/>
        <family val="1"/>
      </rPr>
      <t>Определяется как (столбец (ст.)3+ст.4+ст.5)/3</t>
    </r>
  </si>
  <si>
    <r>
      <rPr>
        <vertAlign val="superscript"/>
        <sz val="11"/>
        <color indexed="8"/>
        <rFont val="Times New Roman"/>
        <family val="1"/>
      </rPr>
      <t xml:space="preserve">2) </t>
    </r>
    <r>
      <rPr>
        <sz val="11"/>
        <color indexed="8"/>
        <rFont val="Times New Roman"/>
        <family val="1"/>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</si>
  <si>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rPr>
      <t xml:space="preserve">4) </t>
    </r>
    <r>
      <rPr>
        <sz val="11"/>
        <color indexed="8"/>
        <rFont val="Times New Roman"/>
        <family val="1"/>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</si>
  <si>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rPr>
      <t xml:space="preserve">5) </t>
    </r>
    <r>
      <rPr>
        <sz val="11"/>
        <color indexed="8"/>
        <rFont val="Times New Roman"/>
        <family val="1"/>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</si>
  <si>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</si>
  <si>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 xml:space="preserve">                                                                                                                                           реквизиты решения органа исполнительной власти, утвердившего инвестиционную программу</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</si>
  <si>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</si>
  <si>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</si>
  <si>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</si>
  <si>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</si>
  <si>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</si>
  <si>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</si>
  <si>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</si>
  <si>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Инвестиционная программа акционерного общества "Мурманэнергосбы"</t>
  </si>
  <si>
    <t>Год раскрытия информации: 2017 год</t>
  </si>
  <si>
    <t>Инвестиционная программа акционерного общества "Мурманэнергосбыт"</t>
  </si>
  <si>
    <t>Наименование субъекта Российской Федерации Мурманская область</t>
  </si>
  <si>
    <t>2017 год</t>
  </si>
  <si>
    <t>Уровень качества реализуемых товаров (услуг) Показатель уровня качества осуществляемого технологического присоединения к сети</t>
  </si>
  <si>
    <t>Уровень качества реализуемых товаров (услуг) Показатель уровня качества обслуживания потребителей услуг</t>
  </si>
  <si>
    <t>ВСЕГО</t>
  </si>
  <si>
    <t>филиал "Ковдорская электросеть</t>
  </si>
  <si>
    <t>филиал "Заполярная горэлектросеть"</t>
  </si>
  <si>
    <t>Техническое перевооружение и реконструкция, в т.ч.</t>
  </si>
  <si>
    <t>Энергосбережение и повышение энергитической эффективности, в т.ч.</t>
  </si>
  <si>
    <t>Электросетевые объекты, в т.ч.</t>
  </si>
  <si>
    <t>Электрические линии, в т.ч.</t>
  </si>
  <si>
    <t>Филиал "Ковдорская электросеть"</t>
  </si>
  <si>
    <t>Филиал "Заполярная горэлектросеть"</t>
  </si>
  <si>
    <t>Замена оборудования с истёкшим сроком эксплуатации на новое с повышенными эксплуатационнными характеристиками, МВА</t>
  </si>
  <si>
    <t>Сокращение сроков реагирования на нештатные ситуации</t>
  </si>
  <si>
    <t>1.1.1.1.1</t>
  </si>
  <si>
    <t>Воздушные линии, в т.ч.</t>
  </si>
  <si>
    <t>1.1.1.1.1.3.</t>
  </si>
  <si>
    <t>ВЛЭП 1-20 кВ (СН2)</t>
  </si>
  <si>
    <t>1.1.1.1.1.3.1.</t>
  </si>
  <si>
    <t>1.1.1.1.1.3.1.7</t>
  </si>
  <si>
    <t xml:space="preserve">ВЛ 10 кВ № 9 Замена проводов АС-120 на провод АС-50 опоры № 141-176  </t>
  </si>
  <si>
    <t>1.1.1.1.1.4</t>
  </si>
  <si>
    <t>ВЛЭП 0,4 кВ (НН) (Замена на СИП)</t>
  </si>
  <si>
    <t>1.1.1.1.1.4.1.</t>
  </si>
  <si>
    <t>1.1.1.1.1.4.1.2.</t>
  </si>
  <si>
    <t xml:space="preserve">ВЛ 0,4 кВ № 2 ТП-44, г. Ковдор ул.Гоголя,  ул.Новая. Замена проводов АС на СИП, замена деревянных опор на металлические </t>
  </si>
  <si>
    <t>1.1.1.1.2</t>
  </si>
  <si>
    <t>Кабельные линии, в т.ч.</t>
  </si>
  <si>
    <t>1.1.1.1.2.3</t>
  </si>
  <si>
    <t>КЛЭП 3-10 кВ (СН2)</t>
  </si>
  <si>
    <t>1.1.1.1.2.3.1.</t>
  </si>
  <si>
    <t>1.1.1.1.2.3.1.1.</t>
  </si>
  <si>
    <t>КЛ 6 кВ ПС-40А- ф.46 опора 2 ВЛ РП-1, замена 2-х силовых КЛ 6 кВ по 800 метров каждая</t>
  </si>
  <si>
    <t>1.1.1.1.2.3.1.2</t>
  </si>
  <si>
    <t>КЛ 6 кВ ПС-40А- ф.29 опора 2 ВЛ РП-1, замена 2-х силовых КЛ 6 кВ по 800 метров каждая</t>
  </si>
  <si>
    <t>Новое строительство, в т.ч.</t>
  </si>
  <si>
    <t>2.1</t>
  </si>
  <si>
    <t>2.1.1</t>
  </si>
  <si>
    <t>2.1.1.1</t>
  </si>
  <si>
    <t>2.1.1.1.2</t>
  </si>
  <si>
    <t>кабельные линии, в т.ч.</t>
  </si>
  <si>
    <t>2.1.1.1.2.3</t>
  </si>
  <si>
    <t>2.1.1.1.2.3.1.</t>
  </si>
  <si>
    <t>2.1.1.1.1.3.1.2</t>
  </si>
  <si>
    <t>Строительство кабельной линии 10 кВ от РП-2 до РП-1. Прокладка параллельной  кабельной линии 10 кВ.</t>
  </si>
  <si>
    <t>2.1.1.1.1.3.1.3</t>
  </si>
  <si>
    <t>Строительство кабельной линии 10 кВ от ПС-52 до РП-1. Прокладка  кабельной лини  10кВ.</t>
  </si>
  <si>
    <t>Увеличение трансформаторной мощности для компенсации нагрузочных потерь, МВА</t>
  </si>
  <si>
    <t>Замена оборудования с истёкшим сроком эксплуатации на новое с повышенными эксплуатационнными характеристиками</t>
  </si>
  <si>
    <t>от «05» 05 2016 г. № 380</t>
  </si>
  <si>
    <t>2018 год</t>
  </si>
  <si>
    <t>2019 год</t>
  </si>
  <si>
    <t>2020 год</t>
  </si>
  <si>
    <t>2021 год</t>
  </si>
  <si>
    <t>2022 год</t>
  </si>
  <si>
    <t>Показатель средней продолжительности прекращений передачи электрической энергии (Пп)</t>
  </si>
  <si>
    <t>час/точ.присоед.</t>
  </si>
  <si>
    <t>к/ф</t>
  </si>
  <si>
    <t>к/ф сокращения временных интервалов</t>
  </si>
  <si>
    <t xml:space="preserve">      полное наименование субъекта электроэнергетики</t>
  </si>
  <si>
    <t>5.6</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</si>
  <si>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</si>
  <si>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прогноз социально-экономического развития РФ на 2017 год и на плановый период 2018 и 2019 годов Министерства экономического развития РФ от 24.11.2016</t>
  </si>
  <si>
    <t>Прогноз индексов дефляторов и индексов цен производителей (ИПЦ) по видам экономической деятельности до 2019 года (базовый вариант от 24.11.2016), строка  "Пр-во,передача и распределение электроэнергии"</t>
  </si>
  <si>
    <t xml:space="preserve"> на 2022 год</t>
  </si>
  <si>
    <t>Год раскрытия информации: 2022 год</t>
  </si>
  <si>
    <t>Показатель  протяжённости электросетей   (км)</t>
  </si>
  <si>
    <t>6.3</t>
  </si>
  <si>
    <t>6.4</t>
  </si>
  <si>
    <t xml:space="preserve">План
 </t>
  </si>
  <si>
    <t>1.1.1.2.3.2.</t>
  </si>
  <si>
    <t>Подстанции, в т.ч.</t>
  </si>
  <si>
    <r>
      <rPr>
        <b/>
        <sz val="8"/>
        <rFont val="Times New Roman"/>
        <family val="1"/>
      </rPr>
      <t>ПС-26 г.Заполярный.</t>
    </r>
    <r>
      <rPr>
        <sz val="8"/>
        <rFont val="Times New Roman"/>
        <family val="1"/>
      </rPr>
      <t xml:space="preserve"> Замена масляных выключателей ВМП-10К на вакуумный ВВ-TEL 4 шт.</t>
    </r>
  </si>
  <si>
    <t>1.1.1.2.3.2.4.</t>
  </si>
  <si>
    <t>План   2022 год</t>
  </si>
  <si>
    <t>от «05»  05 2016 г. № 380</t>
  </si>
  <si>
    <t>от « 05»  05 2016 г. № 380</t>
  </si>
  <si>
    <t>П</t>
  </si>
  <si>
    <t>План 
на 01.01.21</t>
  </si>
  <si>
    <t>План 
на 01.01.22</t>
  </si>
  <si>
    <t>Год раскрытия информации:  2022 год</t>
  </si>
  <si>
    <t>Освоение капитальных вложений года 2022 в прогнозных ценах соответствующих лет, млн рублей (без НДС)</t>
  </si>
  <si>
    <t>План 
на 01.01.2022</t>
  </si>
  <si>
    <t>План на 01.01.2021</t>
  </si>
  <si>
    <t xml:space="preserve">Фактический объем освоения капитальных вложений на 01.01.2022 год, млн рублей 
(без НДС) </t>
  </si>
  <si>
    <t xml:space="preserve">
План
</t>
  </si>
  <si>
    <t>Год раскрытия информации:  2022  год</t>
  </si>
  <si>
    <t>от « 05 »  05 2016 г. № 380</t>
  </si>
  <si>
    <t>Принятие основных средств и нематериальных активов к бухгалтерскому учету в   2022 год</t>
  </si>
  <si>
    <r>
      <t xml:space="preserve">Год раскрытия информации: </t>
    </r>
    <r>
      <rPr>
        <b/>
        <sz val="12"/>
        <rFont val="Times New Roman"/>
        <family val="1"/>
      </rPr>
      <t>2022 год</t>
    </r>
  </si>
  <si>
    <r>
      <rPr>
        <b/>
        <sz val="14"/>
        <rFont val="Times New Roman"/>
        <family val="1"/>
      </rPr>
      <t>ПС-26 г.Заполярный.</t>
    </r>
    <r>
      <rPr>
        <sz val="14"/>
        <rFont val="Times New Roman"/>
        <family val="1"/>
      </rPr>
      <t xml:space="preserve"> Замена масляных выключателей ВМП-10К на вакуумный ВВ-TEL 4 шт.</t>
    </r>
  </si>
  <si>
    <t>+</t>
  </si>
  <si>
    <t xml:space="preserve">Повышение надёжности  и  качества электроснабжения энергопринимающих устройств потребителей </t>
  </si>
  <si>
    <t>ПС-26 г.Заполярный</t>
  </si>
  <si>
    <t>ПС-26 г.Заполярный. Замена масляных выключателей ВМП-10К на вакуумный ВВ-TEL 4 шт.</t>
  </si>
  <si>
    <t>КЛ 6 кВ ПС-40А- ф.46</t>
  </si>
  <si>
    <t>КЛ 6 кВ ПС-40А- ф.29</t>
  </si>
  <si>
    <t xml:space="preserve">ВЛ 10 кВ № 9 </t>
  </si>
  <si>
    <t xml:space="preserve">ВЛ 0,4 кВ № 2 ТП-44, г. Ковдор </t>
  </si>
  <si>
    <t>сметный расчёт</t>
  </si>
  <si>
    <t>Снижение фактического процента технологического расхода (потерь) электроэнергии по отношению к фактическому проценту технологическогог расхода в предшествующим году реализации программы, достигнутой реализации программы сокращения потерь, %</t>
  </si>
  <si>
    <t>Система учёта электрической энергии</t>
  </si>
  <si>
    <t>от « 05 »  05  2016 г. № 380</t>
  </si>
  <si>
    <t>Год раскрытия информации: 2022  год</t>
  </si>
  <si>
    <t>Постановлением Комитета по тарифному регулированию Мурманской области от 30.05.2016 № 19/2
"Об утверждении Требований к программам в области энергосбережения и повышения энергетической эффективности организаций, оказывающих услуги по передаче электрической энергии на территории Мурманской области"</t>
  </si>
  <si>
    <t>от «05» 05 2016 г. №380</t>
  </si>
  <si>
    <t xml:space="preserve">Перечень показателей энергетической эффективности объектов приведен в соответствии с  </t>
  </si>
  <si>
    <t xml:space="preserve">Фактический объем финансирования на 01.01.2022г, млн рублей 
(с НДС) </t>
  </si>
  <si>
    <t>от « 05»  05 2016 г. №380</t>
  </si>
  <si>
    <t xml:space="preserve"> на год  2022</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</si>
  <si>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2022</t>
  </si>
  <si>
    <t>Ввод объектов инвестиционной деятельности (мощностей) в эксплуатацию в 2022 году</t>
  </si>
  <si>
    <t>Вывод объектов инвестиционной деятельности (мощностей) из эксплуатации в год  2022</t>
  </si>
  <si>
    <t>Приложение  № 1</t>
  </si>
  <si>
    <t>от « 05»  05  2016 г. № 380</t>
  </si>
  <si>
    <t>Заместитель главного инженера   
по электрообеспечению</t>
  </si>
  <si>
    <t>А. Е Кобытев</t>
  </si>
  <si>
    <t>УТВЕРЖДАЮ</t>
  </si>
  <si>
    <t>Генеральный директор
акционерного общества 
"Мурманэнергосбыт"</t>
  </si>
  <si>
    <t>____________________А.Ю.Филиппов</t>
  </si>
  <si>
    <t>"_______"     ______________ 2017г.</t>
  </si>
  <si>
    <t>М.П.</t>
  </si>
  <si>
    <t>Факт 
(Предложение по корректировке  плана)</t>
  </si>
  <si>
    <t>Краткое обоснование  корректировки  плана</t>
  </si>
  <si>
    <t>Предложение по корректировке  плана</t>
  </si>
  <si>
    <t>Факт 
(Предложение по корректировке  плана)1)</t>
  </si>
  <si>
    <t>Факт 
(Предложение по корректировке  плана)1) 
года N</t>
  </si>
  <si>
    <t>Факт 
(Предложение по корректировке  плана)1) 
года (N+1)</t>
  </si>
  <si>
    <t>Факт 
(Предложение по корректировке  плана)1) 
года (N+2)</t>
  </si>
  <si>
    <t>Итого за период реализации инвестиционной программы
(с учетом предложений по корректировке  плана)</t>
  </si>
  <si>
    <t>Предложение по корректировке  плана на 01.01.года X</t>
  </si>
  <si>
    <t>1) Вместо слов «Факт (Предложение по корректировке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плана».</t>
  </si>
  <si>
    <t>План ( план)</t>
  </si>
  <si>
    <t>План ( план)2)  
года (N+1)3)</t>
  </si>
  <si>
    <t>План ( план)2)  
года (N+2)3)</t>
  </si>
  <si>
    <t>2) Вместо слов «План (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 план».</t>
  </si>
  <si>
    <t>План
( план)</t>
  </si>
  <si>
    <t>Краткое обоснование корректировки  плана</t>
  </si>
  <si>
    <t>Предложение по корректировке   плана</t>
  </si>
  <si>
    <t>Предложение по корректировке  плана 
на 01.01.2022</t>
  </si>
  <si>
    <t>Итого за период реализации инвестиционной программы
(предложение по корректировке  плана)</t>
  </si>
  <si>
    <t xml:space="preserve">Факт 
(Предложение по корректировке  плана) </t>
  </si>
  <si>
    <t>Факт (Предложение по корректировке  плана)</t>
  </si>
  <si>
    <t>План ( план) принятия основных средств и нематериальных активов к бухгалтерскому учету на год</t>
  </si>
  <si>
    <t>Итого план ( план) 
за год</t>
  </si>
  <si>
    <t>А. Е. Кобытев</t>
  </si>
  <si>
    <t>от «05» 05. 2016 г. №380</t>
  </si>
  <si>
    <t>от « 05»   05  2016 г. № 380</t>
  </si>
  <si>
    <r>
      <rPr>
        <b/>
        <sz val="12"/>
        <rFont val="Times New Roman"/>
        <family val="1"/>
      </rPr>
      <t>ПС-26 г.Заполярный.</t>
    </r>
    <r>
      <rPr>
        <sz val="12"/>
        <rFont val="Times New Roman"/>
        <family val="1"/>
      </rPr>
      <t xml:space="preserve"> Замена масляных выключателей ВМП-10К на вакуумный ВВ-TEL 4 шт.</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</si>
</sst>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0\ "/>
    <numFmt numFmtId="173" formatCode="_-* #,##0.00\ _р_._-;\-* #,##0.00\ _р_._-;_-* &quot;-&quot;??\ _р_._-;_-@_-"/>
    <numFmt numFmtId="174" formatCode="0.000"/>
    <numFmt numFmtId="175" formatCode="_-* #,##0.000_р_._-;\-* #,##0.000_р_._-;_-* &quot;-&quot;???_р_._-;_-@_-"/>
    <numFmt numFmtId="176" formatCode="0.0"/>
    <numFmt numFmtId="177" formatCode="_-* #,##0.0000_р_._-;\-* #,##0.0000_р_._-;_-* &quot;-&quot;???_р_._-;_-@_-"/>
    <numFmt numFmtId="178" formatCode="_-* #,##0.00000_р_._-;\-* #,##0.00000_р_._-;_-* &quot;-&quot;???_р_._-;_-@_-"/>
    <numFmt numFmtId="179" formatCode="_-* #,##0.000000_р_._-;\-* #,##0.000000_р_._-;_-* &quot;-&quot;???_р_._-;_-@_-"/>
    <numFmt numFmtId="180" formatCode="0.0000000"/>
    <numFmt numFmtId="181" formatCode="0.000000"/>
    <numFmt numFmtId="182" formatCode="0.00000"/>
    <numFmt numFmtId="183" formatCode="0.0000"/>
    <numFmt numFmtId="184" formatCode="#,##0.0"/>
    <numFmt numFmtId="185" formatCode="_-* #,##0.000\ _₽_-;\-* #,##0.000\ _₽_-;_-* &quot;-&quot;???\ _₽_-;_-@_-"/>
    <numFmt numFmtId="186" formatCode="_-* #,##0_р_._-;\-* #,##0_р_._-;_-* &quot;-&quot;???_р_._-;_-@_-"/>
  </numFmts>
  <fonts count="82">
    <font>
      <sz val="12"/>
      <name val="Times New Roman"/>
      <family val="0"/>
    </font>
    <font>
      <sz val="11"/>
      <color indexed="8"/>
      <name val="Calibri"/>
      <family val="2"/>
    </font>
    <font>
      <b/>
      <sz val="12"/>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sz val="11"/>
      <color indexed="8"/>
      <name val="Times New Roman"/>
      <family val="1"/>
    </font>
    <font>
      <sz val="12"/>
      <color indexed="8"/>
      <name val="Times New Roman"/>
      <family val="1"/>
    </font>
    <font>
      <sz val="10"/>
      <name val="Arial"/>
      <family val="2"/>
    </font>
    <font>
      <sz val="14"/>
      <name val="Times New Roman"/>
      <family val="1"/>
    </font>
    <font>
      <b/>
      <sz val="14"/>
      <name val="Times New Roman"/>
      <family val="1"/>
    </font>
    <font>
      <sz val="13"/>
      <name val="Times New Roman"/>
      <family val="1"/>
    </font>
    <font>
      <sz val="11"/>
      <name val="Times New Roman"/>
      <family val="1"/>
    </font>
    <font>
      <sz val="12"/>
      <name val="Arial"/>
      <family val="2"/>
    </font>
    <font>
      <i/>
      <sz val="11"/>
      <name val="Calibri"/>
      <family val="2"/>
    </font>
    <font>
      <sz val="11"/>
      <name val="Calibri"/>
      <family val="2"/>
    </font>
    <font>
      <b/>
      <i/>
      <sz val="11"/>
      <name val="Calibri"/>
      <family val="2"/>
    </font>
    <font>
      <b/>
      <sz val="11"/>
      <name val="Calibri"/>
      <family val="2"/>
    </font>
    <font>
      <sz val="10"/>
      <name val="Helv"/>
      <family val="0"/>
    </font>
    <font>
      <vertAlign val="superscript"/>
      <sz val="12"/>
      <name val="Times New Roman"/>
      <family val="1"/>
    </font>
    <font>
      <vertAlign val="superscript"/>
      <sz val="11"/>
      <name val="Times New Roman"/>
      <family val="1"/>
    </font>
    <font>
      <vertAlign val="superscript"/>
      <sz val="11"/>
      <color indexed="8"/>
      <name val="Times New Roman"/>
      <family val="1"/>
    </font>
    <font>
      <vertAlign val="superscript"/>
      <sz val="12"/>
      <color indexed="8"/>
      <name val="Times New Roman"/>
      <family val="1"/>
    </font>
    <font>
      <sz val="10"/>
      <name val="Times New Roman"/>
      <family val="1"/>
    </font>
    <font>
      <b/>
      <sz val="8"/>
      <name val="Times New Roman"/>
      <family val="1"/>
    </font>
    <font>
      <sz val="14"/>
      <color indexed="8"/>
      <name val="Times New Roman"/>
      <family val="1"/>
    </font>
    <font>
      <b/>
      <sz val="14"/>
      <color indexed="8"/>
      <name val="Times New Roman"/>
      <family val="1"/>
    </font>
    <font>
      <sz val="11"/>
      <color indexed="8"/>
      <name val="SimSun"/>
      <family val="2"/>
    </font>
    <font>
      <b/>
      <sz val="13"/>
      <color indexed="8"/>
      <name val="Times New Roman"/>
      <family val="1"/>
    </font>
    <font>
      <b/>
      <sz val="12"/>
      <color indexed="8"/>
      <name val="Times New Roman"/>
      <family val="1"/>
    </font>
    <font>
      <sz val="12"/>
      <color indexed="8"/>
      <name val="Calibri"/>
      <family val="2"/>
    </font>
    <font>
      <sz val="12"/>
      <color indexed="8"/>
      <name val="Arial"/>
      <family val="2"/>
    </font>
    <font>
      <b/>
      <sz val="12"/>
      <color indexed="8"/>
      <name val="Arial"/>
      <family val="2"/>
    </font>
    <font>
      <sz val="9"/>
      <color indexed="8"/>
      <name val="Arial"/>
      <family val="2"/>
    </font>
    <font>
      <b/>
      <sz val="11"/>
      <color indexed="8"/>
      <name val="Times New Roman"/>
      <family val="1"/>
    </font>
    <font>
      <b/>
      <i/>
      <sz val="11"/>
      <color indexed="8"/>
      <name val="Calibri"/>
      <family val="2"/>
    </font>
    <font>
      <sz val="12"/>
      <color indexed="36"/>
      <name val="Times New Roman"/>
      <family val="1"/>
    </font>
    <font>
      <sz val="8"/>
      <color indexed="8"/>
      <name val="Arial"/>
      <family val="2"/>
    </font>
    <font>
      <sz val="12"/>
      <color indexed="18"/>
      <name val="Times New Roman"/>
      <family val="1"/>
    </font>
    <font>
      <sz val="11"/>
      <color indexed="18"/>
      <name val="Times New Roman"/>
      <family val="1"/>
    </font>
    <font>
      <b/>
      <sz val="12"/>
      <color indexed="60"/>
      <name val="Times New Roman"/>
      <family val="1"/>
    </font>
    <font>
      <sz val="12"/>
      <color indexed="60"/>
      <name val="Times New Roman"/>
      <family val="1"/>
    </font>
    <font>
      <b/>
      <sz val="12"/>
      <color indexed="10"/>
      <name val="Times New Roman"/>
      <family val="1"/>
    </font>
    <font>
      <sz val="11"/>
      <color rgb="FF000000"/>
      <name val="SimSun"/>
      <family val="2"/>
    </font>
    <font>
      <sz val="11"/>
      <color theme="1"/>
      <name val="Calibri"/>
      <family val="2"/>
    </font>
    <font>
      <sz val="11"/>
      <color theme="1"/>
      <name val="Times New Roman"/>
      <family val="1"/>
    </font>
    <font>
      <b/>
      <sz val="13"/>
      <color theme="1"/>
      <name val="Times New Roman"/>
      <family val="1"/>
    </font>
    <font>
      <b/>
      <sz val="12"/>
      <color rgb="FF000000"/>
      <name val="Times New Roman"/>
      <family val="1"/>
    </font>
    <font>
      <sz val="12"/>
      <color rgb="FF000000"/>
      <name val="Calibri"/>
      <family val="2"/>
    </font>
    <font>
      <sz val="12"/>
      <color theme="1"/>
      <name val="Times New Roman"/>
      <family val="1"/>
    </font>
    <font>
      <sz val="12"/>
      <color theme="1"/>
      <name val="Arial"/>
      <family val="2"/>
    </font>
    <font>
      <b/>
      <sz val="12"/>
      <color theme="1"/>
      <name val="Arial"/>
      <family val="2"/>
    </font>
    <font>
      <sz val="9"/>
      <color theme="1"/>
      <name val="Arial"/>
      <family val="2"/>
    </font>
    <font>
      <b/>
      <sz val="11"/>
      <color theme="1"/>
      <name val="Times New Roman"/>
      <family val="1"/>
    </font>
    <font>
      <b/>
      <i/>
      <sz val="11"/>
      <color theme="1"/>
      <name val="Calibri"/>
      <family val="2"/>
    </font>
    <font>
      <sz val="12"/>
      <color rgb="FF000000"/>
      <name val="Times New Roman"/>
      <family val="1"/>
    </font>
    <font>
      <b/>
      <sz val="14"/>
      <color theme="1"/>
      <name val="Times New Roman"/>
      <family val="1"/>
    </font>
    <font>
      <b/>
      <sz val="12"/>
      <color theme="1"/>
      <name val="Times New Roman"/>
      <family val="1"/>
    </font>
    <font>
      <sz val="12"/>
      <color rgb="FF7030A0"/>
      <name val="Times New Roman"/>
      <family val="1"/>
    </font>
    <font>
      <sz val="8"/>
      <color theme="1"/>
      <name val="Arial"/>
      <family val="2"/>
    </font>
    <font>
      <sz val="12"/>
      <color theme="3" tint="-0.24997000396251678"/>
      <name val="Times New Roman"/>
      <family val="1"/>
    </font>
    <font>
      <sz val="11"/>
      <color theme="3" tint="-0.24997000396251678"/>
      <name val="Times New Roman"/>
      <family val="1"/>
    </font>
    <font>
      <b/>
      <sz val="12"/>
      <color rgb="FFC00000"/>
      <name val="Times New Roman"/>
      <family val="1"/>
    </font>
    <font>
      <sz val="12"/>
      <color rgb="FFC00000"/>
      <name val="Times New Roman"/>
      <family val="1"/>
    </font>
    <font>
      <sz val="14"/>
      <color theme="1"/>
      <name val="Times New Roman"/>
      <family val="1"/>
    </font>
    <font>
      <b/>
      <sz val="12"/>
      <color rgb="FFFF0000"/>
      <name val="Times New Roman"/>
      <family val="1"/>
    </font>
    <font>
      <b/>
      <sz val="14"/>
      <color rgb="FF000000"/>
      <name val="Times New Roman"/>
      <family val="1"/>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D"/>
        <bgColor indexed="64"/>
      </patternFill>
    </fill>
    <fill>
      <patternFill patternType="solid">
        <fgColor theme="7" tint="0.7999799847602844"/>
        <bgColor indexed="64"/>
      </patternFill>
    </fill>
    <fill>
      <patternFill patternType="solid">
        <fgColor rgb="FFF0FFCD"/>
        <bgColor indexed="64"/>
      </patternFill>
    </fill>
    <fill>
      <patternFill patternType="solid">
        <fgColor theme="0"/>
        <bgColor indexed="64"/>
      </patternFill>
    </fill>
    <fill>
      <patternFill patternType="solid">
        <fgColor rgb="FFF0FFCD"/>
        <bgColor indexed="64"/>
      </patternFill>
    </fill>
    <fill>
      <patternFill patternType="solid">
        <fgColor rgb="FFFDEFFF"/>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EB"/>
        <bgColor indexed="64"/>
      </patternFill>
    </fill>
    <fill>
      <patternFill patternType="solid">
        <fgColor rgb="FFF4FFF3"/>
        <bgColor indexed="64"/>
      </patternFill>
    </fill>
    <fill>
      <patternFill patternType="solid">
        <fgColor theme="0" tint="-0.04997999966144562"/>
        <bgColor indexed="64"/>
      </patternFill>
    </fill>
    <fill>
      <patternFill patternType="solid">
        <fgColor rgb="FFF8FFF3"/>
        <bgColor indexed="64"/>
      </patternFill>
    </fill>
    <fill>
      <patternFill patternType="solid">
        <fgColor rgb="FFF8FFF3"/>
        <bgColor indexed="64"/>
      </patternFill>
    </fill>
    <fill>
      <patternFill patternType="solid">
        <fgColor rgb="FFF4FFF3"/>
        <bgColor indexed="64"/>
      </patternFill>
    </fill>
    <fill>
      <patternFill patternType="solid">
        <fgColor rgb="FFFFF3FF"/>
        <bgColor indexed="64"/>
      </patternFill>
    </fill>
    <fill>
      <patternFill patternType="solid">
        <fgColor rgb="FFFFF3FF"/>
        <bgColor indexed="64"/>
      </patternFill>
    </fill>
    <fill>
      <patternFill patternType="solid">
        <fgColor rgb="FFEFEEED"/>
        <bgColor indexed="64"/>
      </patternFill>
    </fill>
    <fill>
      <patternFill patternType="solid">
        <fgColor rgb="FFEFEEED"/>
        <bgColor indexed="64"/>
      </patternFill>
    </fill>
    <fill>
      <patternFill patternType="solid">
        <fgColor rgb="FFEFEEED"/>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
      <left/>
      <right style="medium"/>
      <top/>
      <bottom style="medium"/>
    </border>
    <border>
      <left/>
      <right>
        <color indexed="63"/>
      </right>
      <top/>
      <bottom style="medium"/>
    </border>
    <border>
      <left/>
      <right/>
      <top/>
      <bottom style="thin"/>
    </border>
    <border>
      <left/>
      <right/>
      <top style="thin"/>
      <bottom/>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2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3" fillId="0" borderId="0">
      <alignment/>
      <protection/>
    </xf>
    <xf numFmtId="0" fontId="0" fillId="0" borderId="0">
      <alignment/>
      <protection/>
    </xf>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7" fillId="20" borderId="1"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1" fillId="0" borderId="6" applyNumberFormat="0" applyFill="0" applyAlignment="0" applyProtection="0"/>
    <xf numFmtId="0" fontId="12" fillId="21" borderId="7" applyNumberFormat="0" applyAlignment="0" applyProtection="0"/>
    <xf numFmtId="0" fontId="12" fillId="21" borderId="7"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3"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58" fillId="0" borderId="0">
      <alignment/>
      <protection/>
    </xf>
    <xf numFmtId="0" fontId="0" fillId="0" borderId="0">
      <alignment/>
      <protection/>
    </xf>
    <xf numFmtId="0" fontId="5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33"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2"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0" fontId="19" fillId="4" borderId="0" applyNumberFormat="0" applyBorder="0" applyAlignment="0" applyProtection="0"/>
    <xf numFmtId="0" fontId="19" fillId="4" borderId="0" applyNumberFormat="0" applyBorder="0" applyAlignment="0" applyProtection="0"/>
  </cellStyleXfs>
  <cellXfs count="592">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horizontal="right"/>
    </xf>
    <xf numFmtId="0" fontId="0" fillId="0" borderId="0" xfId="0" applyFont="1" applyFill="1" applyAlignment="1">
      <alignment horizontal="right"/>
    </xf>
    <xf numFmtId="0" fontId="60" fillId="0" borderId="0" xfId="92" applyFont="1">
      <alignment/>
      <protection/>
    </xf>
    <xf numFmtId="0" fontId="60" fillId="0" borderId="0" xfId="92" applyFont="1" applyAlignment="1">
      <alignment vertical="center"/>
      <protection/>
    </xf>
    <xf numFmtId="0" fontId="60" fillId="0" borderId="0" xfId="92" applyFont="1" applyAlignment="1">
      <alignment horizontal="right" vertical="center"/>
      <protection/>
    </xf>
    <xf numFmtId="0" fontId="60" fillId="0" borderId="0" xfId="92" applyFont="1" applyAlignment="1">
      <alignment horizontal="center" vertical="center"/>
      <protection/>
    </xf>
    <xf numFmtId="0" fontId="60" fillId="0" borderId="0" xfId="92" applyFont="1" applyFill="1" applyAlignment="1">
      <alignment vertical="center"/>
      <protection/>
    </xf>
    <xf numFmtId="0" fontId="61" fillId="0" borderId="0" xfId="92" applyFont="1" applyAlignment="1">
      <alignment/>
      <protection/>
    </xf>
    <xf numFmtId="0" fontId="2" fillId="0" borderId="0" xfId="234" applyFont="1" applyFill="1" applyBorder="1" applyAlignment="1">
      <alignment/>
      <protection/>
    </xf>
    <xf numFmtId="0" fontId="62" fillId="0" borderId="0" xfId="98" applyFont="1" applyFill="1" applyBorder="1" applyAlignment="1">
      <alignment vertical="center"/>
      <protection/>
    </xf>
    <xf numFmtId="0" fontId="24" fillId="0" borderId="0" xfId="92" applyFont="1" applyAlignment="1">
      <alignment horizontal="right"/>
      <protection/>
    </xf>
    <xf numFmtId="0" fontId="26" fillId="0" borderId="0" xfId="92" applyFont="1" applyFill="1" applyAlignment="1">
      <alignment horizontal="right"/>
      <protection/>
    </xf>
    <xf numFmtId="0" fontId="60" fillId="0" borderId="0" xfId="92" applyFont="1" applyFill="1">
      <alignment/>
      <protection/>
    </xf>
    <xf numFmtId="0" fontId="0" fillId="0" borderId="0" xfId="0" applyFont="1" applyFill="1" applyAlignment="1">
      <alignment/>
    </xf>
    <xf numFmtId="0" fontId="63" fillId="0" borderId="0" xfId="98" applyFont="1" applyFill="1" applyBorder="1" applyAlignment="1">
      <alignment horizontal="center" vertical="center"/>
      <protection/>
    </xf>
    <xf numFmtId="1" fontId="2" fillId="0" borderId="0" xfId="0" applyNumberFormat="1" applyFont="1" applyFill="1" applyBorder="1" applyAlignment="1">
      <alignment vertical="top"/>
    </xf>
    <xf numFmtId="0" fontId="0" fillId="0" borderId="0" xfId="0" applyFont="1" applyBorder="1" applyAlignment="1">
      <alignment/>
    </xf>
    <xf numFmtId="0" fontId="0" fillId="0" borderId="0" xfId="0" applyFont="1" applyFill="1" applyBorder="1" applyAlignment="1">
      <alignment horizontal="center" vertical="center" textRotation="90" wrapText="1"/>
    </xf>
    <xf numFmtId="0" fontId="24" fillId="0" borderId="0" xfId="92" applyFont="1" applyAlignment="1">
      <alignment horizontal="right" vertical="center"/>
      <protection/>
    </xf>
    <xf numFmtId="0" fontId="64" fillId="0" borderId="0" xfId="199" applyFont="1">
      <alignment/>
      <protection/>
    </xf>
    <xf numFmtId="0" fontId="28" fillId="0" borderId="0" xfId="199" applyFont="1">
      <alignment/>
      <protection/>
    </xf>
    <xf numFmtId="0" fontId="65" fillId="0" borderId="0" xfId="199" applyFont="1">
      <alignment/>
      <protection/>
    </xf>
    <xf numFmtId="0" fontId="66" fillId="0" borderId="0" xfId="199" applyFont="1" applyAlignment="1">
      <alignment horizontal="left" vertical="center"/>
      <protection/>
    </xf>
    <xf numFmtId="0" fontId="65" fillId="0" borderId="0" xfId="199" applyFont="1" applyBorder="1">
      <alignment/>
      <protection/>
    </xf>
    <xf numFmtId="0" fontId="64" fillId="0" borderId="0" xfId="199" applyFont="1" applyAlignment="1">
      <alignment horizontal="center"/>
      <protection/>
    </xf>
    <xf numFmtId="0" fontId="67" fillId="0" borderId="0" xfId="199" applyFont="1">
      <alignment/>
      <protection/>
    </xf>
    <xf numFmtId="0" fontId="67" fillId="0" borderId="10" xfId="199" applyFont="1" applyFill="1" applyBorder="1">
      <alignment/>
      <protection/>
    </xf>
    <xf numFmtId="0" fontId="67" fillId="0" borderId="10" xfId="199" applyFont="1" applyBorder="1">
      <alignment/>
      <protection/>
    </xf>
    <xf numFmtId="0" fontId="0" fillId="0" borderId="10" xfId="234" applyFont="1" applyBorder="1" applyAlignment="1">
      <alignment horizontal="center" vertical="center" textRotation="90" wrapText="1"/>
      <protection/>
    </xf>
    <xf numFmtId="0" fontId="25" fillId="0" borderId="0" xfId="0" applyFont="1" applyFill="1" applyAlignment="1">
      <alignment/>
    </xf>
    <xf numFmtId="0" fontId="62" fillId="0" borderId="0" xfId="96" applyFont="1" applyFill="1" applyBorder="1" applyAlignment="1">
      <alignment/>
      <protection/>
    </xf>
    <xf numFmtId="0" fontId="0" fillId="0" borderId="0" xfId="0" applyFont="1" applyAlignment="1">
      <alignment horizontal="left"/>
    </xf>
    <xf numFmtId="0" fontId="60" fillId="0" borderId="10" xfId="92" applyFont="1" applyFill="1" applyBorder="1" applyAlignment="1">
      <alignment horizontal="center" vertical="center"/>
      <protection/>
    </xf>
    <xf numFmtId="49" fontId="64" fillId="0" borderId="10" xfId="199" applyNumberFormat="1" applyFont="1" applyBorder="1" applyAlignment="1">
      <alignment horizontal="center" vertical="center"/>
      <protection/>
    </xf>
    <xf numFmtId="0" fontId="2" fillId="0" borderId="0" xfId="234" applyFont="1" applyFill="1" applyBorder="1" applyAlignment="1">
      <alignment horizontal="center"/>
      <protection/>
    </xf>
    <xf numFmtId="0" fontId="25" fillId="0" borderId="0" xfId="93" applyFont="1" applyAlignment="1">
      <alignment horizontal="center" wrapText="1"/>
      <protection/>
    </xf>
    <xf numFmtId="0" fontId="64" fillId="0" borderId="0" xfId="199" applyFont="1" applyAlignment="1">
      <alignment vertical="center"/>
      <protection/>
    </xf>
    <xf numFmtId="0" fontId="60" fillId="0" borderId="0" xfId="92" applyFont="1" applyAlignment="1">
      <alignment horizontal="center"/>
      <protection/>
    </xf>
    <xf numFmtId="0" fontId="68" fillId="0" borderId="0" xfId="92" applyFont="1" applyAlignment="1">
      <alignment horizontal="center" vertical="center" wrapText="1"/>
      <protection/>
    </xf>
    <xf numFmtId="0" fontId="60" fillId="0" borderId="0" xfId="92" applyFont="1" applyAlignment="1">
      <alignment horizontal="center" vertical="center" wrapText="1"/>
      <protection/>
    </xf>
    <xf numFmtId="0" fontId="60" fillId="0" borderId="10" xfId="92" applyFont="1" applyBorder="1" applyAlignment="1">
      <alignment vertical="center" wrapText="1"/>
      <protection/>
    </xf>
    <xf numFmtId="0" fontId="29" fillId="0" borderId="0" xfId="92" applyFont="1" applyFill="1" applyBorder="1" applyAlignment="1">
      <alignment horizontal="center" vertical="center"/>
      <protection/>
    </xf>
    <xf numFmtId="0" fontId="30" fillId="0" borderId="0" xfId="92" applyFont="1" applyFill="1" applyBorder="1" applyAlignment="1">
      <alignment horizontal="center" vertical="center"/>
      <protection/>
    </xf>
    <xf numFmtId="0" fontId="27" fillId="0" borderId="0" xfId="92" applyFont="1" applyFill="1" applyBorder="1" applyAlignment="1">
      <alignment horizontal="center" vertical="center"/>
      <protection/>
    </xf>
    <xf numFmtId="3" fontId="27" fillId="0" borderId="0" xfId="92" applyNumberFormat="1" applyFont="1" applyFill="1" applyBorder="1" applyAlignment="1">
      <alignment horizontal="center" vertical="center"/>
      <protection/>
    </xf>
    <xf numFmtId="0" fontId="60" fillId="0" borderId="0" xfId="92" applyFont="1" applyBorder="1" applyAlignment="1">
      <alignment horizontal="center" vertical="center"/>
      <protection/>
    </xf>
    <xf numFmtId="0" fontId="60" fillId="0" borderId="0" xfId="92" applyFont="1" applyBorder="1" applyAlignment="1">
      <alignment vertical="center"/>
      <protection/>
    </xf>
    <xf numFmtId="0" fontId="30" fillId="0" borderId="0" xfId="92" applyFont="1" applyFill="1" applyBorder="1" applyAlignment="1">
      <alignment vertical="center"/>
      <protection/>
    </xf>
    <xf numFmtId="0" fontId="31" fillId="0" borderId="0" xfId="92" applyFont="1" applyFill="1" applyBorder="1" applyAlignment="1">
      <alignment vertical="center"/>
      <protection/>
    </xf>
    <xf numFmtId="0" fontId="31" fillId="0" borderId="0" xfId="92" applyFont="1" applyFill="1" applyBorder="1" applyAlignment="1">
      <alignment horizontal="left" vertical="center" wrapText="1"/>
      <protection/>
    </xf>
    <xf numFmtId="0" fontId="32" fillId="0" borderId="0" xfId="92" applyFont="1" applyFill="1" applyBorder="1" applyAlignment="1">
      <alignment horizontal="left" vertical="center" wrapText="1"/>
      <protection/>
    </xf>
    <xf numFmtId="0" fontId="30" fillId="0" borderId="0" xfId="92" applyFont="1" applyFill="1" applyBorder="1" applyAlignment="1">
      <alignment horizontal="center" vertical="center" wrapText="1"/>
      <protection/>
    </xf>
    <xf numFmtId="0" fontId="31" fillId="0" borderId="0" xfId="92" applyFont="1" applyFill="1" applyBorder="1" applyAlignment="1">
      <alignment horizontal="center" vertical="center" wrapText="1"/>
      <protection/>
    </xf>
    <xf numFmtId="0" fontId="60" fillId="0" borderId="10" xfId="92" applyFont="1" applyBorder="1">
      <alignment/>
      <protection/>
    </xf>
    <xf numFmtId="0" fontId="60" fillId="0" borderId="10" xfId="92" applyFont="1" applyBorder="1" applyAlignment="1">
      <alignment vertical="center"/>
      <protection/>
    </xf>
    <xf numFmtId="0" fontId="31" fillId="0" borderId="0" xfId="92" applyFont="1" applyFill="1" applyBorder="1" applyAlignment="1">
      <alignment horizontal="center" vertical="center"/>
      <protection/>
    </xf>
    <xf numFmtId="0" fontId="0" fillId="0" borderId="0" xfId="92" applyFont="1" applyFill="1" applyBorder="1" applyAlignment="1">
      <alignment horizontal="center" vertical="center"/>
      <protection/>
    </xf>
    <xf numFmtId="0" fontId="69" fillId="0" borderId="0" xfId="92" applyFont="1" applyFill="1" applyBorder="1" applyAlignment="1">
      <alignment horizontal="center" vertical="center"/>
      <protection/>
    </xf>
    <xf numFmtId="0" fontId="24" fillId="0" borderId="0" xfId="0" applyFont="1" applyFill="1" applyAlignment="1">
      <alignment/>
    </xf>
    <xf numFmtId="0" fontId="70" fillId="0" borderId="0" xfId="98" applyFont="1" applyFill="1" applyBorder="1" applyAlignment="1">
      <alignment horizontal="center" vertical="center" textRotation="90" wrapText="1"/>
      <protection/>
    </xf>
    <xf numFmtId="0" fontId="25" fillId="0" borderId="0" xfId="93" applyFont="1" applyAlignment="1">
      <alignment wrapText="1"/>
      <protection/>
    </xf>
    <xf numFmtId="49" fontId="64" fillId="0" borderId="10" xfId="199" applyNumberFormat="1" applyFont="1" applyFill="1" applyBorder="1" applyAlignment="1">
      <alignment horizontal="center" vertical="center"/>
      <protection/>
    </xf>
    <xf numFmtId="0" fontId="60" fillId="0" borderId="10" xfId="92" applyFont="1" applyBorder="1" applyAlignment="1">
      <alignment horizontal="center" vertical="center" textRotation="90"/>
      <protection/>
    </xf>
    <xf numFmtId="0" fontId="64" fillId="0" borderId="10" xfId="199" applyFont="1" applyBorder="1" applyAlignment="1">
      <alignment horizontal="center" vertical="center" wrapText="1"/>
      <protection/>
    </xf>
    <xf numFmtId="0" fontId="60" fillId="0" borderId="0" xfId="92" applyFont="1">
      <alignment/>
      <protection/>
    </xf>
    <xf numFmtId="0" fontId="27" fillId="0" borderId="10" xfId="0" applyFont="1" applyFill="1" applyBorder="1" applyAlignment="1">
      <alignment horizontal="center" vertical="center" textRotation="90" wrapText="1"/>
    </xf>
    <xf numFmtId="0" fontId="27" fillId="0" borderId="10" xfId="92" applyFont="1" applyFill="1" applyBorder="1" applyAlignment="1">
      <alignment horizontal="center" vertical="center" textRotation="90" wrapText="1"/>
      <protection/>
    </xf>
    <xf numFmtId="0" fontId="27" fillId="0" borderId="10" xfId="0" applyFont="1" applyFill="1" applyBorder="1" applyAlignment="1">
      <alignment horizontal="center" vertical="center" wrapText="1"/>
    </xf>
    <xf numFmtId="0" fontId="0" fillId="0" borderId="10" xfId="92" applyFont="1" applyFill="1" applyBorder="1" applyAlignment="1">
      <alignment horizontal="center" vertical="center" textRotation="90" wrapText="1"/>
      <protection/>
    </xf>
    <xf numFmtId="0" fontId="70" fillId="0" borderId="10" xfId="98" applyFont="1" applyFill="1" applyBorder="1" applyAlignment="1">
      <alignment horizontal="center" vertical="center" textRotation="90" wrapText="1"/>
      <protection/>
    </xf>
    <xf numFmtId="0" fontId="71" fillId="0" borderId="0" xfId="199" applyFont="1" applyAlignment="1">
      <alignment horizontal="center"/>
      <protection/>
    </xf>
    <xf numFmtId="0" fontId="64" fillId="0" borderId="0" xfId="199" applyFont="1" applyAlignment="1">
      <alignment horizontal="center" vertical="top"/>
      <protection/>
    </xf>
    <xf numFmtId="0" fontId="25" fillId="0" borderId="0" xfId="0" applyFont="1" applyFill="1" applyAlignment="1">
      <alignment horizontal="center"/>
    </xf>
    <xf numFmtId="0" fontId="0" fillId="0" borderId="11" xfId="0" applyFont="1" applyFill="1" applyBorder="1" applyAlignment="1">
      <alignment horizontal="center" vertical="center" textRotation="90" wrapText="1"/>
    </xf>
    <xf numFmtId="0" fontId="0" fillId="0" borderId="10" xfId="0" applyFont="1" applyFill="1" applyBorder="1" applyAlignment="1">
      <alignment horizontal="center" vertical="center" textRotation="90" wrapText="1"/>
    </xf>
    <xf numFmtId="0" fontId="60" fillId="0" borderId="0" xfId="92" applyFont="1">
      <alignment/>
      <protection/>
    </xf>
    <xf numFmtId="0" fontId="66" fillId="0" borderId="0" xfId="199" applyFont="1" applyAlignment="1">
      <alignment horizontal="left" vertical="center"/>
      <protection/>
    </xf>
    <xf numFmtId="0" fontId="71" fillId="0" borderId="0" xfId="199" applyFont="1" applyAlignment="1">
      <alignment vertical="center"/>
      <protection/>
    </xf>
    <xf numFmtId="0" fontId="64" fillId="0" borderId="0" xfId="199" applyFont="1" applyAlignment="1">
      <alignment vertical="top"/>
      <protection/>
    </xf>
    <xf numFmtId="0" fontId="0" fillId="0" borderId="0" xfId="0" applyFont="1" applyAlignment="1">
      <alignment wrapText="1"/>
    </xf>
    <xf numFmtId="0" fontId="24" fillId="0" borderId="0" xfId="0" applyFont="1" applyFill="1" applyAlignment="1">
      <alignment vertical="center"/>
    </xf>
    <xf numFmtId="0" fontId="0" fillId="0" borderId="0" xfId="0" applyFont="1" applyFill="1" applyAlignment="1">
      <alignment vertical="center"/>
    </xf>
    <xf numFmtId="0" fontId="72" fillId="0" borderId="0" xfId="199" applyFont="1" applyAlignment="1">
      <alignment vertical="center"/>
      <protection/>
    </xf>
    <xf numFmtId="0" fontId="62" fillId="0" borderId="0" xfId="96" applyFont="1" applyFill="1" applyBorder="1" applyAlignment="1">
      <alignment horizontal="center" vertical="center"/>
      <protection/>
    </xf>
    <xf numFmtId="0" fontId="0" fillId="0" borderId="10" xfId="0" applyFont="1" applyBorder="1" applyAlignment="1">
      <alignment horizontal="center" vertical="center"/>
    </xf>
    <xf numFmtId="0" fontId="71" fillId="0" borderId="0" xfId="199" applyFont="1" applyAlignment="1">
      <alignment horizontal="center"/>
      <protection/>
    </xf>
    <xf numFmtId="0" fontId="60" fillId="0" borderId="0" xfId="92" applyFont="1" applyAlignment="1">
      <alignment horizontal="left"/>
      <protection/>
    </xf>
    <xf numFmtId="0" fontId="72" fillId="0" borderId="10" xfId="199" applyFont="1" applyBorder="1" applyAlignment="1">
      <alignment horizontal="center" vertical="center" wrapText="1"/>
      <protection/>
    </xf>
    <xf numFmtId="0" fontId="2" fillId="0" borderId="0" xfId="0" applyFont="1" applyFill="1" applyAlignment="1">
      <alignment horizontal="center"/>
    </xf>
    <xf numFmtId="0" fontId="60" fillId="0" borderId="0" xfId="92" applyFont="1">
      <alignment/>
      <protection/>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64" fillId="0" borderId="0" xfId="199" applyFont="1" applyAlignment="1">
      <alignment horizontal="center" vertical="top"/>
      <protection/>
    </xf>
    <xf numFmtId="0" fontId="2" fillId="0" borderId="0" xfId="0" applyFont="1" applyFill="1" applyAlignment="1">
      <alignment horizontal="center" vertical="center"/>
    </xf>
    <xf numFmtId="0" fontId="0" fillId="0" borderId="0" xfId="0" applyFont="1" applyFill="1" applyBorder="1" applyAlignment="1">
      <alignment/>
    </xf>
    <xf numFmtId="0" fontId="2" fillId="0" borderId="0" xfId="0" applyFont="1" applyFill="1" applyAlignment="1">
      <alignment/>
    </xf>
    <xf numFmtId="0" fontId="60" fillId="0" borderId="0" xfId="92" applyFont="1" applyAlignment="1">
      <alignment/>
      <protection/>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62" fillId="0" borderId="0" xfId="96" applyFont="1" applyFill="1" applyBorder="1" applyAlignment="1">
      <alignment horizontal="center"/>
      <protection/>
    </xf>
    <xf numFmtId="0" fontId="70" fillId="0" borderId="10" xfId="98" applyFont="1" applyFill="1" applyBorder="1" applyAlignment="1">
      <alignment horizontal="center" vertical="center"/>
      <protection/>
    </xf>
    <xf numFmtId="0" fontId="70" fillId="0" borderId="10" xfId="98" applyFont="1" applyFill="1" applyBorder="1" applyAlignment="1">
      <alignment horizontal="center" vertical="center" wrapText="1"/>
      <protection/>
    </xf>
    <xf numFmtId="0" fontId="61" fillId="0" borderId="0" xfId="92" applyFont="1" applyAlignment="1">
      <alignment horizontal="center"/>
      <protection/>
    </xf>
    <xf numFmtId="0" fontId="60" fillId="0" borderId="10" xfId="92" applyFont="1" applyFill="1" applyBorder="1" applyAlignment="1">
      <alignment horizontal="center" vertical="center" wrapText="1"/>
      <protection/>
    </xf>
    <xf numFmtId="0" fontId="60" fillId="0" borderId="13" xfId="92" applyFont="1" applyFill="1" applyBorder="1" applyAlignment="1">
      <alignment horizontal="center" vertical="center" wrapText="1"/>
      <protection/>
    </xf>
    <xf numFmtId="0" fontId="60" fillId="0" borderId="12" xfId="92" applyFont="1" applyFill="1" applyBorder="1" applyAlignment="1">
      <alignment horizontal="center" vertical="center" wrapText="1"/>
      <protection/>
    </xf>
    <xf numFmtId="0" fontId="60" fillId="0" borderId="10" xfId="92" applyFont="1" applyBorder="1" applyAlignment="1">
      <alignment horizontal="center" vertical="center"/>
      <protection/>
    </xf>
    <xf numFmtId="0" fontId="0" fillId="0" borderId="10" xfId="234" applyFont="1" applyBorder="1" applyAlignment="1">
      <alignment horizontal="center" vertical="center" wrapText="1"/>
      <protection/>
    </xf>
    <xf numFmtId="0" fontId="27" fillId="0" borderId="10" xfId="92" applyFont="1" applyFill="1" applyBorder="1" applyAlignment="1">
      <alignment horizontal="center" vertical="center" wrapText="1"/>
      <protection/>
    </xf>
    <xf numFmtId="0" fontId="60" fillId="0" borderId="10" xfId="92" applyFont="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0" fontId="64" fillId="0" borderId="13" xfId="199" applyFont="1" applyBorder="1" applyAlignment="1">
      <alignment horizontal="center" vertical="center" wrapText="1"/>
      <protection/>
    </xf>
    <xf numFmtId="0" fontId="60" fillId="0" borderId="11" xfId="92" applyFont="1" applyFill="1" applyBorder="1" applyAlignment="1">
      <alignment horizontal="center" vertical="center" wrapText="1"/>
      <protection/>
    </xf>
    <xf numFmtId="0" fontId="0" fillId="0" borderId="10" xfId="90" applyFont="1" applyBorder="1" applyAlignment="1">
      <alignment horizontal="center" vertical="center" wrapText="1"/>
      <protection/>
    </xf>
    <xf numFmtId="0" fontId="64" fillId="0" borderId="10" xfId="199" applyFont="1" applyFill="1" applyBorder="1" applyAlignment="1">
      <alignment horizontal="center"/>
      <protection/>
    </xf>
    <xf numFmtId="0" fontId="64" fillId="0" borderId="10" xfId="199" applyFont="1" applyFill="1" applyBorder="1" applyAlignment="1">
      <alignment horizontal="center" vertical="center" wrapText="1"/>
      <protection/>
    </xf>
    <xf numFmtId="49" fontId="60" fillId="0" borderId="10" xfId="92" applyNumberFormat="1" applyFont="1" applyFill="1" applyBorder="1" applyAlignment="1">
      <alignment horizontal="center" vertical="center"/>
      <protection/>
    </xf>
    <xf numFmtId="0" fontId="27" fillId="0" borderId="10" xfId="90" applyFont="1" applyBorder="1" applyAlignment="1">
      <alignment horizontal="center" vertical="center" wrapText="1"/>
      <protection/>
    </xf>
    <xf numFmtId="0" fontId="60" fillId="0" borderId="10" xfId="199" applyFont="1" applyBorder="1" applyAlignment="1">
      <alignment horizontal="center" vertical="center" wrapText="1"/>
      <protection/>
    </xf>
    <xf numFmtId="0" fontId="64" fillId="0" borderId="0" xfId="92" applyFont="1" applyAlignment="1">
      <alignment horizontal="center"/>
      <protection/>
    </xf>
    <xf numFmtId="0" fontId="64" fillId="0" borderId="0" xfId="92" applyFont="1">
      <alignment/>
      <protection/>
    </xf>
    <xf numFmtId="0" fontId="0" fillId="0" borderId="10" xfId="0" applyFont="1" applyBorder="1" applyAlignment="1">
      <alignment horizontal="center"/>
    </xf>
    <xf numFmtId="49" fontId="70" fillId="0" borderId="10" xfId="98" applyNumberFormat="1" applyFont="1" applyFill="1" applyBorder="1" applyAlignment="1">
      <alignment horizontal="center" vertical="center"/>
      <protection/>
    </xf>
    <xf numFmtId="0" fontId="0" fillId="0" borderId="0" xfId="0" applyFont="1" applyFill="1" applyBorder="1" applyAlignment="1">
      <alignment wrapText="1"/>
    </xf>
    <xf numFmtId="0" fontId="70" fillId="0" borderId="10" xfId="98" applyFont="1" applyFill="1" applyBorder="1" applyAlignment="1">
      <alignment horizontal="center" vertical="center"/>
      <protection/>
    </xf>
    <xf numFmtId="0" fontId="64" fillId="0" borderId="0" xfId="199" applyFont="1" applyAlignment="1">
      <alignment horizontal="center" vertical="top"/>
      <protection/>
    </xf>
    <xf numFmtId="0" fontId="64" fillId="0" borderId="0" xfId="199" applyFont="1" applyAlignment="1">
      <alignment horizontal="center" vertical="center"/>
      <protection/>
    </xf>
    <xf numFmtId="0" fontId="64" fillId="0" borderId="10" xfId="199" applyFont="1" applyBorder="1" applyAlignment="1">
      <alignment horizontal="center" vertical="center" wrapText="1"/>
      <protection/>
    </xf>
    <xf numFmtId="0" fontId="72" fillId="0" borderId="0" xfId="199" applyFont="1" applyBorder="1" applyAlignment="1">
      <alignment horizontal="center" vertical="center" wrapText="1"/>
      <protection/>
    </xf>
    <xf numFmtId="0" fontId="61" fillId="0" borderId="0" xfId="92" applyFont="1" applyAlignment="1">
      <alignment horizontal="center"/>
      <protection/>
    </xf>
    <xf numFmtId="49" fontId="60" fillId="0" borderId="10" xfId="132" applyNumberFormat="1" applyFont="1" applyFill="1" applyBorder="1" applyAlignment="1">
      <alignment horizontal="center" vertical="center" wrapText="1"/>
      <protection/>
    </xf>
    <xf numFmtId="49" fontId="60" fillId="0" borderId="10" xfId="92" applyNumberFormat="1" applyFont="1" applyBorder="1" applyAlignment="1">
      <alignment horizontal="center" vertical="center" wrapText="1"/>
      <protection/>
    </xf>
    <xf numFmtId="49" fontId="64" fillId="0" borderId="0" xfId="199" applyNumberFormat="1" applyFont="1" applyBorder="1" applyAlignment="1">
      <alignment horizontal="center" vertical="center"/>
      <protection/>
    </xf>
    <xf numFmtId="0" fontId="64" fillId="0" borderId="13"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0" fillId="0" borderId="0" xfId="0" applyFont="1" applyFill="1" applyAlignment="1">
      <alignment horizontal="center"/>
    </xf>
    <xf numFmtId="0" fontId="60" fillId="0" borderId="10" xfId="92" applyFont="1" applyBorder="1" applyAlignment="1">
      <alignment horizontal="center" vertical="center"/>
      <protection/>
    </xf>
    <xf numFmtId="0" fontId="64" fillId="0" borderId="10" xfId="0" applyFont="1" applyFill="1" applyBorder="1" applyAlignment="1">
      <alignment horizontal="center" vertical="center" wrapText="1"/>
    </xf>
    <xf numFmtId="49" fontId="60" fillId="0" borderId="0" xfId="92" applyNumberFormat="1" applyFont="1">
      <alignment/>
      <protection/>
    </xf>
    <xf numFmtId="49" fontId="64" fillId="0" borderId="10" xfId="0" applyNumberFormat="1" applyFont="1" applyFill="1" applyBorder="1" applyAlignment="1">
      <alignment horizontal="center" vertical="center" wrapText="1"/>
    </xf>
    <xf numFmtId="0" fontId="60" fillId="0" borderId="0" xfId="92" applyFont="1" applyFill="1" applyBorder="1" applyAlignment="1">
      <alignment/>
      <protection/>
    </xf>
    <xf numFmtId="49" fontId="60" fillId="0" borderId="0" xfId="92" applyNumberFormat="1" applyFont="1" applyFill="1">
      <alignment/>
      <protection/>
    </xf>
    <xf numFmtId="0" fontId="24" fillId="0" borderId="0" xfId="92" applyFont="1" applyFill="1" applyAlignment="1">
      <alignment horizontal="right" vertical="center"/>
      <protection/>
    </xf>
    <xf numFmtId="0" fontId="24" fillId="0" borderId="0" xfId="92" applyFont="1" applyFill="1" applyAlignment="1">
      <alignment horizontal="right"/>
      <protection/>
    </xf>
    <xf numFmtId="0" fontId="64" fillId="0" borderId="10" xfId="0" applyFont="1" applyFill="1" applyBorder="1" applyAlignment="1">
      <alignment vertical="center" wrapText="1"/>
    </xf>
    <xf numFmtId="0" fontId="61" fillId="0" borderId="0" xfId="92" applyFont="1" applyAlignment="1">
      <alignment horizontal="center" wrapText="1"/>
      <protection/>
    </xf>
    <xf numFmtId="49" fontId="60" fillId="0" borderId="10" xfId="92" applyNumberFormat="1" applyFont="1" applyBorder="1" applyAlignment="1">
      <alignment horizontal="center"/>
      <protection/>
    </xf>
    <xf numFmtId="0" fontId="64" fillId="0" borderId="10" xfId="0" applyFont="1" applyFill="1" applyBorder="1" applyAlignment="1">
      <alignment horizontal="center" vertical="center" wrapText="1"/>
    </xf>
    <xf numFmtId="49" fontId="64"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0" fillId="0" borderId="0" xfId="0" applyFont="1" applyFill="1" applyAlignment="1">
      <alignment wrapText="1"/>
    </xf>
    <xf numFmtId="0" fontId="64" fillId="0" borderId="10" xfId="0" applyFont="1" applyFill="1" applyBorder="1" applyAlignment="1">
      <alignment horizontal="center" vertical="center" wrapText="1"/>
    </xf>
    <xf numFmtId="0" fontId="72" fillId="24" borderId="10" xfId="0" applyFont="1" applyFill="1" applyBorder="1" applyAlignment="1">
      <alignment horizontal="left" wrapText="1"/>
    </xf>
    <xf numFmtId="0" fontId="72" fillId="24" borderId="10" xfId="0" applyFont="1" applyFill="1" applyBorder="1" applyAlignment="1">
      <alignment horizontal="center" wrapText="1"/>
    </xf>
    <xf numFmtId="0" fontId="72" fillId="24" borderId="10" xfId="0" applyFont="1" applyFill="1" applyBorder="1" applyAlignment="1">
      <alignment horizontal="left" wrapText="1" indent="4"/>
    </xf>
    <xf numFmtId="0" fontId="72" fillId="25" borderId="10" xfId="0" applyFont="1" applyFill="1" applyBorder="1" applyAlignment="1">
      <alignment horizontal="left" wrapText="1"/>
    </xf>
    <xf numFmtId="174" fontId="72" fillId="25" borderId="10" xfId="52" applyNumberFormat="1" applyFont="1" applyFill="1" applyBorder="1" applyAlignment="1" applyProtection="1">
      <alignment horizontal="left" vertical="center" wrapText="1"/>
      <protection locked="0"/>
    </xf>
    <xf numFmtId="0" fontId="64" fillId="25" borderId="10" xfId="0" applyFont="1" applyFill="1" applyBorder="1" applyAlignment="1">
      <alignment horizontal="center" wrapText="1"/>
    </xf>
    <xf numFmtId="174" fontId="72" fillId="26" borderId="10" xfId="52" applyNumberFormat="1" applyFont="1" applyFill="1" applyBorder="1" applyAlignment="1" applyProtection="1">
      <alignment horizontal="left" vertical="center" wrapText="1"/>
      <protection locked="0"/>
    </xf>
    <xf numFmtId="175" fontId="64" fillId="27" borderId="10" xfId="52" applyNumberFormat="1" applyFont="1" applyFill="1" applyBorder="1" applyAlignment="1">
      <alignment vertical="center" wrapText="1"/>
      <protection/>
    </xf>
    <xf numFmtId="175" fontId="64" fillId="27" borderId="10" xfId="52" applyNumberFormat="1" applyFont="1" applyFill="1" applyBorder="1" applyAlignment="1">
      <alignment horizontal="center" vertical="center" wrapText="1"/>
      <protection/>
    </xf>
    <xf numFmtId="49" fontId="64" fillId="27" borderId="10" xfId="0" applyNumberFormat="1" applyFont="1" applyFill="1" applyBorder="1" applyAlignment="1">
      <alignment horizontal="center" wrapText="1"/>
    </xf>
    <xf numFmtId="0" fontId="72" fillId="25" borderId="10" xfId="0" applyNumberFormat="1" applyFont="1" applyFill="1" applyBorder="1" applyAlignment="1">
      <alignment horizontal="center" wrapText="1"/>
    </xf>
    <xf numFmtId="49" fontId="72" fillId="25" borderId="10" xfId="0" applyNumberFormat="1" applyFont="1" applyFill="1" applyBorder="1" applyAlignment="1">
      <alignment horizontal="center" wrapText="1"/>
    </xf>
    <xf numFmtId="0" fontId="72" fillId="28" borderId="10" xfId="0" applyNumberFormat="1" applyFont="1" applyFill="1" applyBorder="1" applyAlignment="1">
      <alignment horizontal="center" vertical="center" wrapText="1"/>
    </xf>
    <xf numFmtId="49" fontId="64" fillId="27" borderId="10" xfId="0" applyNumberFormat="1" applyFont="1" applyFill="1" applyBorder="1" applyAlignment="1">
      <alignment horizontal="center" vertical="center" wrapText="1"/>
    </xf>
    <xf numFmtId="0" fontId="72" fillId="29" borderId="10" xfId="0" applyNumberFormat="1" applyFont="1" applyFill="1" applyBorder="1" applyAlignment="1">
      <alignment horizontal="center" vertical="center" wrapText="1"/>
    </xf>
    <xf numFmtId="0" fontId="72" fillId="0" borderId="0" xfId="199" applyFont="1" applyBorder="1" applyAlignment="1">
      <alignment horizontal="center" vertical="center" wrapText="1"/>
      <protection/>
    </xf>
    <xf numFmtId="0" fontId="64" fillId="0" borderId="0" xfId="199" applyFont="1" applyAlignment="1">
      <alignment horizontal="center" vertical="center"/>
      <protection/>
    </xf>
    <xf numFmtId="0" fontId="0" fillId="0" borderId="0" xfId="92" applyFont="1" applyAlignment="1">
      <alignment horizontal="right" vertical="center"/>
      <protection/>
    </xf>
    <xf numFmtId="0" fontId="0" fillId="0" borderId="0" xfId="92" applyFont="1" applyAlignment="1">
      <alignment horizontal="right"/>
      <protection/>
    </xf>
    <xf numFmtId="0" fontId="64" fillId="0" borderId="0" xfId="199" applyFont="1" applyBorder="1">
      <alignment/>
      <protection/>
    </xf>
    <xf numFmtId="0" fontId="0" fillId="0" borderId="0" xfId="199" applyFont="1">
      <alignment/>
      <protection/>
    </xf>
    <xf numFmtId="0" fontId="64" fillId="0" borderId="0" xfId="199" applyFont="1" applyBorder="1" applyAlignment="1">
      <alignment horizontal="center" vertical="center" wrapText="1"/>
      <protection/>
    </xf>
    <xf numFmtId="0" fontId="2" fillId="0" borderId="0" xfId="0" applyFont="1" applyFill="1" applyAlignment="1">
      <alignment vertical="center"/>
    </xf>
    <xf numFmtId="0" fontId="0" fillId="0" borderId="10" xfId="0" applyFont="1" applyFill="1" applyBorder="1" applyAlignment="1">
      <alignment vertical="center" wrapText="1"/>
    </xf>
    <xf numFmtId="0" fontId="64" fillId="27" borderId="10" xfId="0" applyFont="1" applyFill="1" applyBorder="1" applyAlignment="1">
      <alignment horizontal="center" vertical="center" wrapText="1"/>
    </xf>
    <xf numFmtId="174" fontId="64" fillId="25" borderId="10" xfId="0" applyNumberFormat="1" applyFont="1" applyFill="1" applyBorder="1" applyAlignment="1">
      <alignment horizontal="center" vertical="center" wrapText="1"/>
    </xf>
    <xf numFmtId="174" fontId="64" fillId="27" borderId="10" xfId="0" applyNumberFormat="1" applyFont="1" applyFill="1" applyBorder="1" applyAlignment="1">
      <alignment horizontal="center" vertical="center" wrapText="1"/>
    </xf>
    <xf numFmtId="0" fontId="60" fillId="0" borderId="0" xfId="92" applyFont="1" applyBorder="1">
      <alignment/>
      <protection/>
    </xf>
    <xf numFmtId="174" fontId="72" fillId="30" borderId="10" xfId="52" applyNumberFormat="1" applyFont="1" applyFill="1" applyBorder="1" applyAlignment="1" applyProtection="1">
      <alignment horizontal="left" vertical="center" wrapText="1"/>
      <protection locked="0"/>
    </xf>
    <xf numFmtId="174" fontId="64" fillId="27" borderId="10" xfId="52" applyNumberFormat="1" applyFont="1" applyFill="1" applyBorder="1" applyAlignment="1" applyProtection="1">
      <alignment horizontal="left" vertical="center" wrapText="1"/>
      <protection locked="0"/>
    </xf>
    <xf numFmtId="174" fontId="0" fillId="27" borderId="10" xfId="0" applyNumberFormat="1" applyFont="1" applyFill="1" applyBorder="1" applyAlignment="1">
      <alignment horizontal="center" vertical="center" wrapText="1"/>
    </xf>
    <xf numFmtId="174" fontId="72" fillId="31" borderId="10" xfId="52" applyNumberFormat="1" applyFont="1" applyFill="1" applyBorder="1" applyAlignment="1" applyProtection="1">
      <alignment horizontal="left" vertical="center" wrapText="1"/>
      <protection locked="0"/>
    </xf>
    <xf numFmtId="174" fontId="64" fillId="27" borderId="10" xfId="0" applyNumberFormat="1" applyFont="1" applyFill="1" applyBorder="1" applyAlignment="1">
      <alignment horizontal="left" vertical="center" wrapText="1"/>
    </xf>
    <xf numFmtId="175" fontId="0" fillId="27" borderId="10" xfId="52" applyNumberFormat="1" applyFont="1" applyFill="1" applyBorder="1" applyAlignment="1">
      <alignment horizontal="center" vertical="center" wrapText="1"/>
      <protection/>
    </xf>
    <xf numFmtId="174" fontId="72" fillId="32" borderId="10" xfId="52" applyNumberFormat="1" applyFont="1" applyFill="1" applyBorder="1" applyAlignment="1" applyProtection="1">
      <alignment horizontal="left" vertical="center" wrapText="1"/>
      <protection locked="0"/>
    </xf>
    <xf numFmtId="174" fontId="64" fillId="27" borderId="10" xfId="52" applyNumberFormat="1" applyFont="1" applyFill="1" applyBorder="1" applyAlignment="1">
      <alignment horizontal="left" vertical="center" wrapText="1"/>
      <protection/>
    </xf>
    <xf numFmtId="174" fontId="72" fillId="24" borderId="10" xfId="0" applyNumberFormat="1" applyFont="1" applyFill="1" applyBorder="1" applyAlignment="1">
      <alignment horizontal="center" vertical="center" wrapText="1"/>
    </xf>
    <xf numFmtId="174" fontId="73" fillId="24" borderId="10" xfId="0" applyNumberFormat="1" applyFont="1" applyFill="1" applyBorder="1" applyAlignment="1">
      <alignment horizontal="center" vertical="center" wrapText="1"/>
    </xf>
    <xf numFmtId="174" fontId="72" fillId="25" borderId="10" xfId="0" applyNumberFormat="1" applyFont="1" applyFill="1" applyBorder="1" applyAlignment="1">
      <alignment horizontal="center" vertical="center" wrapText="1"/>
    </xf>
    <xf numFmtId="174" fontId="64" fillId="28" borderId="10" xfId="0" applyNumberFormat="1" applyFont="1" applyFill="1" applyBorder="1" applyAlignment="1">
      <alignment horizontal="center" vertical="center" wrapText="1"/>
    </xf>
    <xf numFmtId="174" fontId="72" fillId="28" borderId="10" xfId="0" applyNumberFormat="1" applyFont="1" applyFill="1" applyBorder="1" applyAlignment="1">
      <alignment horizontal="center" vertical="center" wrapText="1"/>
    </xf>
    <xf numFmtId="174" fontId="0" fillId="28" borderId="10" xfId="0" applyNumberFormat="1" applyFont="1" applyFill="1" applyBorder="1" applyAlignment="1">
      <alignment horizontal="center" vertical="center" wrapText="1"/>
    </xf>
    <xf numFmtId="174" fontId="72" fillId="29" borderId="10" xfId="0" applyNumberFormat="1" applyFont="1" applyFill="1" applyBorder="1" applyAlignment="1">
      <alignment horizontal="center" vertical="center" wrapText="1"/>
    </xf>
    <xf numFmtId="174" fontId="64" fillId="33" borderId="10" xfId="0" applyNumberFormat="1" applyFont="1" applyFill="1" applyBorder="1" applyAlignment="1">
      <alignment horizontal="right" vertical="center" wrapText="1"/>
    </xf>
    <xf numFmtId="0" fontId="64" fillId="0" borderId="0" xfId="199" applyFont="1" applyAlignment="1">
      <alignment horizontal="center" vertical="top"/>
      <protection/>
    </xf>
    <xf numFmtId="0" fontId="60" fillId="0" borderId="0" xfId="92" applyFont="1" applyAlignment="1">
      <alignment horizontal="center"/>
      <protection/>
    </xf>
    <xf numFmtId="0" fontId="60" fillId="0" borderId="10" xfId="92" applyFont="1" applyBorder="1" applyAlignment="1">
      <alignment horizontal="center" vertical="center" wrapText="1"/>
      <protection/>
    </xf>
    <xf numFmtId="0" fontId="60" fillId="0" borderId="10" xfId="92" applyFont="1" applyBorder="1" applyAlignment="1">
      <alignment horizontal="center" vertical="center"/>
      <protection/>
    </xf>
    <xf numFmtId="0" fontId="60" fillId="0" borderId="14" xfId="92" applyFont="1" applyBorder="1" applyAlignment="1">
      <alignment horizontal="center" vertical="center" wrapText="1"/>
      <protection/>
    </xf>
    <xf numFmtId="0" fontId="60" fillId="0" borderId="13" xfId="92" applyFont="1" applyBorder="1" applyAlignment="1">
      <alignment horizontal="center" vertical="center" wrapText="1"/>
      <protection/>
    </xf>
    <xf numFmtId="0" fontId="60" fillId="0" borderId="10" xfId="132" applyFont="1" applyFill="1" applyBorder="1" applyAlignment="1">
      <alignment horizontal="center" vertical="center" wrapText="1"/>
      <protection/>
    </xf>
    <xf numFmtId="0" fontId="70" fillId="0" borderId="10" xfId="98" applyFont="1" applyBorder="1" applyAlignment="1">
      <alignment horizontal="center" vertical="center"/>
      <protection/>
    </xf>
    <xf numFmtId="0" fontId="72" fillId="25" borderId="10" xfId="0" applyFont="1" applyFill="1" applyBorder="1" applyAlignment="1">
      <alignment horizontal="center" wrapText="1"/>
    </xf>
    <xf numFmtId="0" fontId="72" fillId="25" borderId="10" xfId="0" applyNumberFormat="1" applyFont="1" applyFill="1" applyBorder="1" applyAlignment="1">
      <alignment horizontal="center" vertical="center" wrapText="1"/>
    </xf>
    <xf numFmtId="0" fontId="64" fillId="28" borderId="10" xfId="0" applyFont="1" applyFill="1" applyBorder="1" applyAlignment="1">
      <alignment horizontal="center" wrapText="1"/>
    </xf>
    <xf numFmtId="0" fontId="64" fillId="28" borderId="10" xfId="0" applyFont="1" applyFill="1" applyBorder="1" applyAlignment="1">
      <alignment horizontal="center" vertical="center" wrapText="1"/>
    </xf>
    <xf numFmtId="0" fontId="64" fillId="27" borderId="10" xfId="0" applyFont="1" applyFill="1" applyBorder="1" applyAlignment="1">
      <alignment horizontal="center" wrapText="1"/>
    </xf>
    <xf numFmtId="0" fontId="72" fillId="28" borderId="10" xfId="0" applyFont="1" applyFill="1" applyBorder="1" applyAlignment="1">
      <alignment horizontal="center" wrapText="1"/>
    </xf>
    <xf numFmtId="49" fontId="72" fillId="28" borderId="10" xfId="0" applyNumberFormat="1" applyFont="1" applyFill="1" applyBorder="1" applyAlignment="1">
      <alignment horizontal="center" wrapText="1"/>
    </xf>
    <xf numFmtId="49" fontId="72" fillId="27" borderId="10" xfId="0" applyNumberFormat="1" applyFont="1" applyFill="1" applyBorder="1" applyAlignment="1">
      <alignment horizontal="center" vertical="center" wrapText="1"/>
    </xf>
    <xf numFmtId="0" fontId="72" fillId="29" borderId="10" xfId="0" applyFont="1" applyFill="1" applyBorder="1" applyAlignment="1">
      <alignment horizontal="center" wrapText="1"/>
    </xf>
    <xf numFmtId="0" fontId="72" fillId="25" borderId="10" xfId="0" applyFont="1" applyFill="1" applyBorder="1" applyAlignment="1">
      <alignment wrapText="1"/>
    </xf>
    <xf numFmtId="49" fontId="72" fillId="33" borderId="10" xfId="0" applyNumberFormat="1" applyFont="1" applyFill="1" applyBorder="1" applyAlignment="1">
      <alignment horizontal="center" wrapText="1"/>
    </xf>
    <xf numFmtId="0" fontId="72" fillId="33" borderId="10" xfId="0" applyFont="1" applyFill="1" applyBorder="1" applyAlignment="1">
      <alignment horizontal="center" wrapText="1"/>
    </xf>
    <xf numFmtId="174" fontId="64" fillId="27" borderId="10" xfId="52" applyNumberFormat="1" applyFont="1" applyFill="1" applyBorder="1" applyAlignment="1">
      <alignment horizontal="center" vertical="center" wrapText="1"/>
      <protection/>
    </xf>
    <xf numFmtId="174" fontId="72" fillId="27" borderId="13" xfId="52" applyNumberFormat="1" applyFont="1" applyFill="1" applyBorder="1" applyAlignment="1">
      <alignment vertical="center" wrapText="1"/>
      <protection/>
    </xf>
    <xf numFmtId="174" fontId="72" fillId="27" borderId="13" xfId="0" applyNumberFormat="1" applyFont="1" applyFill="1" applyBorder="1" applyAlignment="1">
      <alignment vertical="center" wrapText="1"/>
    </xf>
    <xf numFmtId="174" fontId="72" fillId="27" borderId="12" xfId="52" applyNumberFormat="1" applyFont="1" applyFill="1" applyBorder="1" applyAlignment="1">
      <alignment vertical="center" wrapText="1"/>
      <protection/>
    </xf>
    <xf numFmtId="174" fontId="72" fillId="27" borderId="12" xfId="0" applyNumberFormat="1" applyFont="1" applyFill="1" applyBorder="1" applyAlignment="1">
      <alignment vertical="center" wrapText="1"/>
    </xf>
    <xf numFmtId="174" fontId="64" fillId="33" borderId="10" xfId="0" applyNumberFormat="1" applyFont="1" applyFill="1" applyBorder="1" applyAlignment="1">
      <alignment horizontal="center" vertical="center" wrapText="1"/>
    </xf>
    <xf numFmtId="0" fontId="71" fillId="0" borderId="0" xfId="199" applyFont="1" applyAlignment="1">
      <alignment horizontal="center" vertical="center"/>
      <protection/>
    </xf>
    <xf numFmtId="0" fontId="64" fillId="0" borderId="0" xfId="199" applyFont="1" applyAlignment="1">
      <alignment horizontal="center" vertical="center"/>
      <protection/>
    </xf>
    <xf numFmtId="0" fontId="64" fillId="0" borderId="0" xfId="199" applyFont="1" applyAlignment="1">
      <alignment horizontal="center" vertical="top"/>
      <protection/>
    </xf>
    <xf numFmtId="0" fontId="38" fillId="0" borderId="0" xfId="0" applyFont="1" applyFill="1" applyAlignment="1">
      <alignment horizontal="center"/>
    </xf>
    <xf numFmtId="0" fontId="0" fillId="0" borderId="10" xfId="0" applyFont="1" applyBorder="1" applyAlignment="1">
      <alignment vertical="center" wrapText="1"/>
    </xf>
    <xf numFmtId="0" fontId="74" fillId="0" borderId="15" xfId="0" applyFont="1" applyBorder="1" applyAlignment="1">
      <alignment vertical="center" wrapText="1"/>
    </xf>
    <xf numFmtId="0" fontId="74" fillId="0" borderId="16" xfId="0" applyFont="1" applyBorder="1" applyAlignment="1">
      <alignment vertical="center" wrapText="1"/>
    </xf>
    <xf numFmtId="184" fontId="60" fillId="0" borderId="10" xfId="92" applyNumberFormat="1" applyFont="1" applyBorder="1" applyAlignment="1">
      <alignment vertical="center" wrapText="1"/>
      <protection/>
    </xf>
    <xf numFmtId="174" fontId="72" fillId="27" borderId="12" xfId="0" applyNumberFormat="1" applyFont="1" applyFill="1" applyBorder="1" applyAlignment="1">
      <alignment horizontal="center" vertical="center" wrapText="1"/>
    </xf>
    <xf numFmtId="0" fontId="75" fillId="0" borderId="0" xfId="199" applyFont="1" applyBorder="1" applyAlignment="1">
      <alignment horizontal="center" vertical="center" wrapText="1"/>
      <protection/>
    </xf>
    <xf numFmtId="174" fontId="0" fillId="27" borderId="0" xfId="0" applyNumberFormat="1" applyFont="1" applyFill="1" applyBorder="1" applyAlignment="1">
      <alignment horizontal="center" vertical="center" wrapText="1"/>
    </xf>
    <xf numFmtId="174" fontId="2" fillId="27" borderId="0" xfId="0" applyNumberFormat="1" applyFont="1" applyFill="1" applyBorder="1" applyAlignment="1">
      <alignment vertical="center" wrapText="1"/>
    </xf>
    <xf numFmtId="174" fontId="64" fillId="27" borderId="0" xfId="0" applyNumberFormat="1" applyFont="1" applyFill="1" applyBorder="1" applyAlignment="1">
      <alignment horizontal="center" vertical="center" wrapText="1"/>
    </xf>
    <xf numFmtId="175" fontId="0" fillId="27" borderId="0" xfId="52" applyNumberFormat="1" applyFont="1" applyFill="1" applyBorder="1" applyAlignment="1">
      <alignment horizontal="center" vertical="center" wrapText="1"/>
      <protection/>
    </xf>
    <xf numFmtId="0" fontId="76" fillId="0" borderId="10" xfId="199" applyFont="1" applyBorder="1" applyAlignment="1">
      <alignment horizontal="center" vertical="center" wrapText="1"/>
      <protection/>
    </xf>
    <xf numFmtId="0" fontId="27" fillId="0" borderId="10" xfId="199" applyFont="1" applyBorder="1" applyAlignment="1">
      <alignment horizontal="center" vertical="center" wrapText="1"/>
      <protection/>
    </xf>
    <xf numFmtId="0" fontId="60" fillId="0" borderId="13" xfId="199" applyFont="1" applyBorder="1" applyAlignment="1">
      <alignment horizontal="center" vertical="center"/>
      <protection/>
    </xf>
    <xf numFmtId="49" fontId="60" fillId="0" borderId="13" xfId="199" applyNumberFormat="1" applyFont="1" applyBorder="1" applyAlignment="1">
      <alignment horizontal="center" vertical="center"/>
      <protection/>
    </xf>
    <xf numFmtId="49" fontId="76" fillId="0" borderId="13" xfId="199" applyNumberFormat="1" applyFont="1" applyBorder="1" applyAlignment="1">
      <alignment horizontal="center" vertical="center"/>
      <protection/>
    </xf>
    <xf numFmtId="49" fontId="76" fillId="0" borderId="10" xfId="199" applyNumberFormat="1" applyFont="1" applyBorder="1" applyAlignment="1">
      <alignment horizontal="center" vertical="center" wrapText="1"/>
      <protection/>
    </xf>
    <xf numFmtId="0" fontId="3" fillId="27" borderId="10" xfId="0" applyFont="1" applyFill="1" applyBorder="1" applyAlignment="1">
      <alignment vertical="center" wrapText="1"/>
    </xf>
    <xf numFmtId="2" fontId="73" fillId="24" borderId="10" xfId="0" applyNumberFormat="1" applyFont="1" applyFill="1" applyBorder="1" applyAlignment="1">
      <alignment horizontal="center" vertical="center" wrapText="1"/>
    </xf>
    <xf numFmtId="0" fontId="72" fillId="34" borderId="10" xfId="0" applyNumberFormat="1" applyFont="1" applyFill="1" applyBorder="1" applyAlignment="1">
      <alignment horizontal="center" wrapText="1"/>
    </xf>
    <xf numFmtId="0" fontId="72" fillId="34" borderId="10" xfId="0" applyFont="1" applyFill="1" applyBorder="1" applyAlignment="1">
      <alignment horizontal="left" wrapText="1"/>
    </xf>
    <xf numFmtId="174" fontId="72" fillId="34" borderId="10" xfId="0" applyNumberFormat="1" applyFont="1" applyFill="1" applyBorder="1" applyAlignment="1">
      <alignment horizontal="center" vertical="center" wrapText="1"/>
    </xf>
    <xf numFmtId="49" fontId="72" fillId="34" borderId="10" xfId="0" applyNumberFormat="1" applyFont="1" applyFill="1" applyBorder="1" applyAlignment="1">
      <alignment horizontal="center" wrapText="1"/>
    </xf>
    <xf numFmtId="174" fontId="72" fillId="34" borderId="10" xfId="52" applyNumberFormat="1" applyFont="1" applyFill="1" applyBorder="1" applyAlignment="1" applyProtection="1">
      <alignment horizontal="left" vertical="center" wrapText="1"/>
      <protection locked="0"/>
    </xf>
    <xf numFmtId="0" fontId="72" fillId="34" borderId="10" xfId="0" applyNumberFormat="1" applyFont="1" applyFill="1" applyBorder="1" applyAlignment="1">
      <alignment horizontal="center" vertical="center" wrapText="1"/>
    </xf>
    <xf numFmtId="174" fontId="72" fillId="35" borderId="10" xfId="52" applyNumberFormat="1" applyFont="1" applyFill="1" applyBorder="1" applyAlignment="1" applyProtection="1">
      <alignment horizontal="left" vertical="center" wrapText="1"/>
      <protection locked="0"/>
    </xf>
    <xf numFmtId="174" fontId="64" fillId="34" borderId="10" xfId="0" applyNumberFormat="1" applyFont="1" applyFill="1" applyBorder="1" applyAlignment="1">
      <alignment horizontal="center" vertical="center" wrapText="1"/>
    </xf>
    <xf numFmtId="0" fontId="72" fillId="36" borderId="10" xfId="0" applyFont="1" applyFill="1" applyBorder="1" applyAlignment="1">
      <alignment horizontal="center" wrapText="1"/>
    </xf>
    <xf numFmtId="0" fontId="72" fillId="36" borderId="10" xfId="0" applyFont="1" applyFill="1" applyBorder="1" applyAlignment="1">
      <alignment horizontal="left" wrapText="1"/>
    </xf>
    <xf numFmtId="174" fontId="72" fillId="36" borderId="10" xfId="0" applyNumberFormat="1" applyFont="1" applyFill="1" applyBorder="1" applyAlignment="1">
      <alignment horizontal="center" vertical="center" wrapText="1"/>
    </xf>
    <xf numFmtId="0" fontId="72" fillId="36" borderId="10" xfId="0" applyFont="1" applyFill="1" applyBorder="1" applyAlignment="1">
      <alignment horizontal="left" wrapText="1" indent="4"/>
    </xf>
    <xf numFmtId="174" fontId="73" fillId="36" borderId="10" xfId="0" applyNumberFormat="1" applyFont="1" applyFill="1" applyBorder="1" applyAlignment="1">
      <alignment horizontal="center" vertical="center" wrapText="1"/>
    </xf>
    <xf numFmtId="0" fontId="75" fillId="27" borderId="0" xfId="199" applyFont="1" applyFill="1" applyBorder="1" applyAlignment="1">
      <alignment horizontal="center" vertical="center" wrapText="1"/>
      <protection/>
    </xf>
    <xf numFmtId="49" fontId="75" fillId="27" borderId="0" xfId="199" applyNumberFormat="1" applyFont="1" applyFill="1" applyBorder="1" applyAlignment="1">
      <alignment horizontal="center" vertical="center"/>
      <protection/>
    </xf>
    <xf numFmtId="174" fontId="72" fillId="27" borderId="0" xfId="0" applyNumberFormat="1" applyFont="1" applyFill="1" applyBorder="1" applyAlignment="1">
      <alignment horizontal="center" vertical="center" wrapText="1"/>
    </xf>
    <xf numFmtId="174" fontId="73" fillId="27" borderId="0" xfId="0" applyNumberFormat="1" applyFont="1" applyFill="1" applyBorder="1" applyAlignment="1">
      <alignment horizontal="center" vertical="center" wrapText="1"/>
    </xf>
    <xf numFmtId="174" fontId="2" fillId="27" borderId="0" xfId="0" applyNumberFormat="1" applyFont="1" applyFill="1" applyBorder="1" applyAlignment="1">
      <alignment horizontal="center" vertical="center" wrapText="1"/>
    </xf>
    <xf numFmtId="174" fontId="64" fillId="27" borderId="0" xfId="0" applyNumberFormat="1" applyFont="1" applyFill="1" applyBorder="1" applyAlignment="1">
      <alignment horizontal="right" vertical="center" wrapText="1"/>
    </xf>
    <xf numFmtId="0" fontId="72" fillId="34" borderId="10" xfId="0" applyFont="1" applyFill="1" applyBorder="1" applyAlignment="1">
      <alignment horizontal="center" wrapText="1"/>
    </xf>
    <xf numFmtId="174" fontId="72" fillId="37" borderId="10" xfId="52" applyNumberFormat="1" applyFont="1" applyFill="1" applyBorder="1" applyAlignment="1" applyProtection="1">
      <alignment horizontal="left" vertical="center" wrapText="1"/>
      <protection locked="0"/>
    </xf>
    <xf numFmtId="174" fontId="72" fillId="38" borderId="10" xfId="52" applyNumberFormat="1" applyFont="1" applyFill="1" applyBorder="1" applyAlignment="1" applyProtection="1">
      <alignment horizontal="left" vertical="center" wrapText="1"/>
      <protection locked="0"/>
    </xf>
    <xf numFmtId="0" fontId="64" fillId="34" borderId="10" xfId="0" applyFont="1" applyFill="1" applyBorder="1" applyAlignment="1">
      <alignment horizontal="center" wrapText="1"/>
    </xf>
    <xf numFmtId="0" fontId="72" fillId="39" borderId="10" xfId="0" applyNumberFormat="1" applyFont="1" applyFill="1" applyBorder="1" applyAlignment="1">
      <alignment horizontal="center" vertical="center" wrapText="1"/>
    </xf>
    <xf numFmtId="174" fontId="72" fillId="40" borderId="10" xfId="52" applyNumberFormat="1" applyFont="1" applyFill="1" applyBorder="1" applyAlignment="1" applyProtection="1">
      <alignment horizontal="left" vertical="center" wrapText="1"/>
      <protection locked="0"/>
    </xf>
    <xf numFmtId="0" fontId="72" fillId="39" borderId="10" xfId="0" applyFont="1" applyFill="1" applyBorder="1" applyAlignment="1">
      <alignment horizontal="center" wrapText="1"/>
    </xf>
    <xf numFmtId="174" fontId="72" fillId="39" borderId="10" xfId="0" applyNumberFormat="1" applyFont="1" applyFill="1" applyBorder="1" applyAlignment="1">
      <alignment horizontal="center" vertical="center" wrapText="1"/>
    </xf>
    <xf numFmtId="49" fontId="72" fillId="41" borderId="10" xfId="0" applyNumberFormat="1" applyFont="1" applyFill="1" applyBorder="1" applyAlignment="1">
      <alignment horizontal="center" wrapText="1"/>
    </xf>
    <xf numFmtId="0" fontId="64" fillId="41" borderId="10" xfId="0" applyFont="1" applyFill="1" applyBorder="1" applyAlignment="1">
      <alignment horizontal="center" wrapText="1"/>
    </xf>
    <xf numFmtId="174" fontId="64" fillId="41" borderId="10" xfId="0" applyNumberFormat="1" applyFont="1" applyFill="1" applyBorder="1" applyAlignment="1">
      <alignment horizontal="center" vertical="center" wrapText="1"/>
    </xf>
    <xf numFmtId="0" fontId="72" fillId="42" borderId="10" xfId="0" applyNumberFormat="1" applyFont="1" applyFill="1" applyBorder="1" applyAlignment="1">
      <alignment horizontal="center" vertical="center" wrapText="1"/>
    </xf>
    <xf numFmtId="174" fontId="72" fillId="43" borderId="10" xfId="52" applyNumberFormat="1" applyFont="1" applyFill="1" applyBorder="1" applyAlignment="1" applyProtection="1">
      <alignment horizontal="left" vertical="center" wrapText="1"/>
      <protection locked="0"/>
    </xf>
    <xf numFmtId="0" fontId="72" fillId="42" borderId="10" xfId="0" applyFont="1" applyFill="1" applyBorder="1" applyAlignment="1">
      <alignment horizontal="center" wrapText="1"/>
    </xf>
    <xf numFmtId="0" fontId="72" fillId="27" borderId="10" xfId="0" applyNumberFormat="1" applyFont="1" applyFill="1" applyBorder="1" applyAlignment="1">
      <alignment horizontal="center" vertical="center" wrapText="1"/>
    </xf>
    <xf numFmtId="0" fontId="72" fillId="27" borderId="10" xfId="0" applyFont="1" applyFill="1" applyBorder="1" applyAlignment="1">
      <alignment horizontal="center" wrapText="1"/>
    </xf>
    <xf numFmtId="49" fontId="72" fillId="44" borderId="10" xfId="0" applyNumberFormat="1" applyFont="1" applyFill="1" applyBorder="1" applyAlignment="1">
      <alignment horizontal="center" wrapText="1"/>
    </xf>
    <xf numFmtId="174" fontId="72" fillId="44" borderId="10" xfId="52" applyNumberFormat="1" applyFont="1" applyFill="1" applyBorder="1" applyAlignment="1" applyProtection="1">
      <alignment horizontal="left" vertical="center" wrapText="1"/>
      <protection locked="0"/>
    </xf>
    <xf numFmtId="0" fontId="72" fillId="44" borderId="10" xfId="0" applyFont="1" applyFill="1" applyBorder="1" applyAlignment="1">
      <alignment horizontal="center" wrapText="1"/>
    </xf>
    <xf numFmtId="0" fontId="72" fillId="44" borderId="10" xfId="0" applyFont="1" applyFill="1" applyBorder="1" applyAlignment="1">
      <alignment horizontal="left" wrapText="1"/>
    </xf>
    <xf numFmtId="0" fontId="72" fillId="44" borderId="10" xfId="0" applyFont="1" applyFill="1" applyBorder="1" applyAlignment="1">
      <alignment wrapText="1"/>
    </xf>
    <xf numFmtId="174" fontId="64" fillId="44" borderId="10" xfId="0" applyNumberFormat="1" applyFont="1" applyFill="1" applyBorder="1" applyAlignment="1">
      <alignment horizontal="right" vertical="center" wrapText="1"/>
    </xf>
    <xf numFmtId="174" fontId="72" fillId="45" borderId="10" xfId="52" applyNumberFormat="1" applyFont="1" applyFill="1" applyBorder="1" applyAlignment="1" applyProtection="1">
      <alignment horizontal="left" vertical="center" wrapText="1"/>
      <protection locked="0"/>
    </xf>
    <xf numFmtId="174" fontId="72" fillId="46" borderId="10" xfId="52" applyNumberFormat="1" applyFont="1" applyFill="1" applyBorder="1" applyAlignment="1" applyProtection="1">
      <alignment horizontal="left" vertical="center" wrapText="1"/>
      <protection locked="0"/>
    </xf>
    <xf numFmtId="174" fontId="72" fillId="27" borderId="13" xfId="52" applyNumberFormat="1" applyFont="1" applyFill="1" applyBorder="1" applyAlignment="1">
      <alignment horizontal="center" vertical="center" wrapText="1"/>
      <protection/>
    </xf>
    <xf numFmtId="174" fontId="72" fillId="27" borderId="12" xfId="52" applyNumberFormat="1" applyFont="1" applyFill="1" applyBorder="1" applyAlignment="1">
      <alignment horizontal="center" vertical="center" wrapText="1"/>
      <protection/>
    </xf>
    <xf numFmtId="174" fontId="77" fillId="36" borderId="10" xfId="0" applyNumberFormat="1" applyFont="1" applyFill="1" applyBorder="1" applyAlignment="1">
      <alignment horizontal="center" vertical="center" wrapText="1"/>
    </xf>
    <xf numFmtId="174" fontId="78" fillId="36" borderId="10" xfId="0" applyNumberFormat="1" applyFont="1" applyFill="1" applyBorder="1" applyAlignment="1">
      <alignment horizontal="center" vertical="center" wrapText="1"/>
    </xf>
    <xf numFmtId="174" fontId="77" fillId="34" borderId="10" xfId="0" applyNumberFormat="1" applyFont="1" applyFill="1" applyBorder="1" applyAlignment="1">
      <alignment horizontal="center" vertical="center" wrapText="1"/>
    </xf>
    <xf numFmtId="174" fontId="78" fillId="34" borderId="10" xfId="0" applyNumberFormat="1" applyFont="1" applyFill="1" applyBorder="1" applyAlignment="1">
      <alignment horizontal="center" vertical="center" wrapText="1"/>
    </xf>
    <xf numFmtId="174" fontId="78" fillId="28" borderId="10" xfId="0" applyNumberFormat="1" applyFont="1" applyFill="1" applyBorder="1" applyAlignment="1">
      <alignment horizontal="center" vertical="center" wrapText="1"/>
    </xf>
    <xf numFmtId="174" fontId="78" fillId="27" borderId="10" xfId="0" applyNumberFormat="1" applyFont="1" applyFill="1" applyBorder="1" applyAlignment="1">
      <alignment horizontal="center" vertical="center" wrapText="1"/>
    </xf>
    <xf numFmtId="174" fontId="77" fillId="39" borderId="10" xfId="0" applyNumberFormat="1" applyFont="1" applyFill="1" applyBorder="1" applyAlignment="1">
      <alignment horizontal="center" vertical="center" wrapText="1"/>
    </xf>
    <xf numFmtId="174" fontId="78" fillId="41" borderId="10" xfId="0" applyNumberFormat="1" applyFont="1" applyFill="1" applyBorder="1" applyAlignment="1">
      <alignment horizontal="center" vertical="center" wrapText="1"/>
    </xf>
    <xf numFmtId="174" fontId="77" fillId="27" borderId="13" xfId="0" applyNumberFormat="1" applyFont="1" applyFill="1" applyBorder="1" applyAlignment="1">
      <alignment horizontal="center" vertical="center" wrapText="1"/>
    </xf>
    <xf numFmtId="174" fontId="77" fillId="27" borderId="12" xfId="0" applyNumberFormat="1" applyFont="1" applyFill="1" applyBorder="1" applyAlignment="1">
      <alignment horizontal="center" vertical="center" wrapText="1"/>
    </xf>
    <xf numFmtId="174" fontId="77" fillId="44" borderId="10" xfId="0" applyNumberFormat="1" applyFont="1" applyFill="1" applyBorder="1" applyAlignment="1">
      <alignment horizontal="center" vertical="center" wrapText="1"/>
    </xf>
    <xf numFmtId="174" fontId="77" fillId="42" borderId="10" xfId="0" applyNumberFormat="1" applyFont="1" applyFill="1" applyBorder="1" applyAlignment="1">
      <alignment horizontal="center" vertical="center" wrapText="1"/>
    </xf>
    <xf numFmtId="174" fontId="77" fillId="27" borderId="10" xfId="0" applyNumberFormat="1" applyFont="1" applyFill="1" applyBorder="1" applyAlignment="1">
      <alignment horizontal="center" vertical="center" wrapText="1"/>
    </xf>
    <xf numFmtId="174" fontId="78" fillId="44" borderId="10" xfId="0" applyNumberFormat="1" applyFont="1" applyFill="1" applyBorder="1" applyAlignment="1">
      <alignment horizontal="center" vertical="center" wrapText="1"/>
    </xf>
    <xf numFmtId="174" fontId="78" fillId="33" borderId="10" xfId="0" applyNumberFormat="1" applyFont="1" applyFill="1" applyBorder="1" applyAlignment="1">
      <alignment horizontal="center" vertical="center" wrapText="1"/>
    </xf>
    <xf numFmtId="1" fontId="77" fillId="44" borderId="10" xfId="0" applyNumberFormat="1" applyFont="1" applyFill="1" applyBorder="1" applyAlignment="1">
      <alignment horizontal="center" vertical="center" wrapText="1"/>
    </xf>
    <xf numFmtId="1" fontId="77" fillId="42" borderId="10" xfId="0" applyNumberFormat="1" applyFont="1" applyFill="1" applyBorder="1" applyAlignment="1">
      <alignment horizontal="center" vertical="center" wrapText="1"/>
    </xf>
    <xf numFmtId="1" fontId="77" fillId="27" borderId="10" xfId="0" applyNumberFormat="1" applyFont="1" applyFill="1" applyBorder="1" applyAlignment="1">
      <alignment horizontal="center" vertical="center" wrapText="1"/>
    </xf>
    <xf numFmtId="175" fontId="78" fillId="27" borderId="10" xfId="52" applyNumberFormat="1" applyFont="1" applyFill="1" applyBorder="1" applyAlignment="1">
      <alignment vertical="center" wrapText="1"/>
      <protection/>
    </xf>
    <xf numFmtId="0" fontId="25" fillId="0" borderId="0" xfId="0" applyFont="1" applyFill="1" applyAlignment="1">
      <alignment vertical="center"/>
    </xf>
    <xf numFmtId="174" fontId="64" fillId="0" borderId="0" xfId="199" applyNumberFormat="1" applyFont="1">
      <alignment/>
      <protection/>
    </xf>
    <xf numFmtId="0" fontId="79" fillId="0" borderId="0" xfId="199" applyFont="1" applyAlignment="1">
      <alignment vertical="center"/>
      <protection/>
    </xf>
    <xf numFmtId="0" fontId="79" fillId="0" borderId="0" xfId="199" applyFont="1" applyAlignment="1">
      <alignment vertical="top"/>
      <protection/>
    </xf>
    <xf numFmtId="17" fontId="0" fillId="27" borderId="10" xfId="0" applyNumberFormat="1" applyFont="1" applyFill="1" applyBorder="1" applyAlignment="1">
      <alignment horizontal="center" vertical="center" wrapText="1"/>
    </xf>
    <xf numFmtId="0" fontId="2" fillId="0" borderId="17" xfId="234" applyFont="1" applyFill="1" applyBorder="1" applyAlignment="1">
      <alignment/>
      <protection/>
    </xf>
    <xf numFmtId="0" fontId="60" fillId="0" borderId="10" xfId="199" applyFont="1" applyBorder="1" applyAlignment="1">
      <alignment horizontal="center" vertical="center" wrapText="1"/>
      <protection/>
    </xf>
    <xf numFmtId="174" fontId="64" fillId="29" borderId="10" xfId="0" applyNumberFormat="1" applyFont="1" applyFill="1" applyBorder="1" applyAlignment="1">
      <alignment horizontal="center" vertical="center" wrapText="1"/>
    </xf>
    <xf numFmtId="174" fontId="0" fillId="0" borderId="0" xfId="0" applyNumberFormat="1" applyFont="1" applyAlignment="1">
      <alignment/>
    </xf>
    <xf numFmtId="0" fontId="72" fillId="24" borderId="10" xfId="0" applyFont="1" applyFill="1" applyBorder="1" applyAlignment="1">
      <alignment wrapText="1"/>
    </xf>
    <xf numFmtId="174" fontId="64" fillId="27" borderId="12" xfId="52" applyNumberFormat="1" applyFont="1" applyFill="1" applyBorder="1" applyAlignment="1">
      <alignment vertical="center" wrapText="1"/>
      <protection/>
    </xf>
    <xf numFmtId="49" fontId="72" fillId="25" borderId="10" xfId="0" applyNumberFormat="1" applyFont="1" applyFill="1" applyBorder="1" applyAlignment="1">
      <alignment horizontal="center" vertical="center" wrapText="1"/>
    </xf>
    <xf numFmtId="49" fontId="72" fillId="28" borderId="10" xfId="0" applyNumberFormat="1" applyFont="1" applyFill="1" applyBorder="1" applyAlignment="1">
      <alignment horizontal="center" vertical="center" wrapText="1"/>
    </xf>
    <xf numFmtId="0" fontId="72" fillId="25" borderId="10" xfId="0" applyFont="1" applyFill="1" applyBorder="1" applyAlignment="1">
      <alignment horizontal="center" vertical="center" wrapText="1"/>
    </xf>
    <xf numFmtId="0" fontId="64" fillId="27" borderId="10" xfId="52" applyNumberFormat="1" applyFont="1" applyFill="1" applyBorder="1" applyAlignment="1">
      <alignment horizontal="center" vertical="center" wrapText="1"/>
      <protection/>
    </xf>
    <xf numFmtId="0" fontId="65" fillId="27" borderId="0" xfId="199" applyFont="1" applyFill="1">
      <alignment/>
      <protection/>
    </xf>
    <xf numFmtId="0" fontId="64" fillId="27" borderId="10" xfId="199" applyFont="1" applyFill="1" applyBorder="1" applyAlignment="1">
      <alignment horizontal="center"/>
      <protection/>
    </xf>
    <xf numFmtId="174" fontId="72" fillId="27" borderId="10" xfId="0" applyNumberFormat="1" applyFont="1" applyFill="1" applyBorder="1" applyAlignment="1">
      <alignment horizontal="center" vertical="center" wrapText="1"/>
    </xf>
    <xf numFmtId="174" fontId="73" fillId="27" borderId="10" xfId="0" applyNumberFormat="1" applyFont="1" applyFill="1" applyBorder="1" applyAlignment="1">
      <alignment horizontal="center" vertical="center" wrapText="1"/>
    </xf>
    <xf numFmtId="186" fontId="0" fillId="27" borderId="10" xfId="52" applyNumberFormat="1" applyFont="1" applyFill="1" applyBorder="1" applyAlignment="1">
      <alignment horizontal="center" vertical="center" wrapText="1"/>
      <protection/>
    </xf>
    <xf numFmtId="0" fontId="72" fillId="27" borderId="10" xfId="0" applyFont="1" applyFill="1" applyBorder="1" applyAlignment="1">
      <alignment wrapText="1"/>
    </xf>
    <xf numFmtId="0" fontId="67" fillId="27" borderId="0" xfId="199" applyFont="1" applyFill="1">
      <alignment/>
      <protection/>
    </xf>
    <xf numFmtId="0" fontId="60" fillId="27" borderId="13" xfId="199" applyFont="1" applyFill="1" applyBorder="1" applyAlignment="1">
      <alignment vertical="center" wrapText="1"/>
      <protection/>
    </xf>
    <xf numFmtId="0" fontId="2" fillId="27" borderId="0" xfId="0" applyFont="1" applyFill="1" applyAlignment="1">
      <alignment horizontal="center" vertical="center"/>
    </xf>
    <xf numFmtId="0" fontId="66" fillId="27" borderId="0" xfId="199" applyFont="1" applyFill="1" applyAlignment="1">
      <alignment horizontal="left" vertical="center"/>
      <protection/>
    </xf>
    <xf numFmtId="174" fontId="72" fillId="27" borderId="10" xfId="0" applyNumberFormat="1" applyFont="1" applyFill="1" applyBorder="1" applyAlignment="1">
      <alignment vertical="center" wrapText="1"/>
    </xf>
    <xf numFmtId="174" fontId="73" fillId="27" borderId="10" xfId="0" applyNumberFormat="1" applyFont="1" applyFill="1" applyBorder="1" applyAlignment="1">
      <alignment vertical="center" wrapText="1"/>
    </xf>
    <xf numFmtId="174" fontId="64" fillId="27" borderId="10" xfId="0" applyNumberFormat="1" applyFont="1" applyFill="1" applyBorder="1" applyAlignment="1">
      <alignment vertical="center" wrapText="1"/>
    </xf>
    <xf numFmtId="0" fontId="64" fillId="27" borderId="10" xfId="0" applyFont="1" applyFill="1" applyBorder="1" applyAlignment="1">
      <alignment wrapText="1"/>
    </xf>
    <xf numFmtId="0" fontId="64" fillId="27" borderId="10" xfId="0" applyFont="1" applyFill="1" applyBorder="1" applyAlignment="1">
      <alignment vertical="center" wrapText="1"/>
    </xf>
    <xf numFmtId="0" fontId="60" fillId="27" borderId="0" xfId="92" applyFont="1" applyFill="1" applyAlignment="1">
      <alignment vertical="center"/>
      <protection/>
    </xf>
    <xf numFmtId="0" fontId="60" fillId="27" borderId="0" xfId="92" applyFont="1" applyFill="1">
      <alignment/>
      <protection/>
    </xf>
    <xf numFmtId="0" fontId="64" fillId="27" borderId="0" xfId="199" applyFont="1" applyFill="1" applyAlignment="1">
      <alignment horizontal="center" vertical="top"/>
      <protection/>
    </xf>
    <xf numFmtId="0" fontId="60" fillId="27" borderId="10" xfId="92" applyFont="1" applyFill="1" applyBorder="1" applyAlignment="1">
      <alignment horizontal="center" vertical="center"/>
      <protection/>
    </xf>
    <xf numFmtId="0" fontId="60" fillId="0" borderId="10" xfId="199" applyFont="1" applyBorder="1" applyAlignment="1">
      <alignment horizontal="center" vertical="center" wrapText="1"/>
      <protection/>
    </xf>
    <xf numFmtId="0" fontId="71" fillId="0" borderId="0" xfId="199" applyFont="1" applyAlignment="1">
      <alignment horizontal="center"/>
      <protection/>
    </xf>
    <xf numFmtId="0" fontId="64" fillId="0" borderId="0" xfId="199" applyFont="1" applyAlignment="1">
      <alignment horizontal="center" vertical="center"/>
      <protection/>
    </xf>
    <xf numFmtId="0" fontId="22" fillId="0" borderId="0" xfId="0" applyFont="1" applyAlignment="1">
      <alignment wrapText="1"/>
    </xf>
    <xf numFmtId="0" fontId="21" fillId="0" borderId="0" xfId="0" applyFont="1" applyBorder="1" applyAlignment="1">
      <alignment wrapText="1"/>
    </xf>
    <xf numFmtId="0" fontId="64" fillId="0" borderId="0" xfId="199" applyFont="1" applyAlignment="1">
      <alignment/>
      <protection/>
    </xf>
    <xf numFmtId="0" fontId="79" fillId="0" borderId="0" xfId="199" applyFont="1" applyAlignment="1">
      <alignment horizontal="center"/>
      <protection/>
    </xf>
    <xf numFmtId="0" fontId="79" fillId="0" borderId="0" xfId="199" applyFont="1" applyAlignment="1">
      <alignment/>
      <protection/>
    </xf>
    <xf numFmtId="0" fontId="22" fillId="0" borderId="0" xfId="0" applyFont="1" applyBorder="1" applyAlignment="1">
      <alignment horizontal="center" wrapText="1"/>
    </xf>
    <xf numFmtId="0" fontId="40" fillId="0" borderId="18" xfId="0" applyFont="1" applyBorder="1" applyAlignment="1">
      <alignment horizontal="center" wrapText="1"/>
    </xf>
    <xf numFmtId="0" fontId="79" fillId="0" borderId="18" xfId="199" applyFont="1" applyBorder="1" applyAlignment="1">
      <alignment/>
      <protection/>
    </xf>
    <xf numFmtId="0" fontId="40" fillId="0" borderId="0" xfId="0" applyFont="1" applyBorder="1" applyAlignment="1">
      <alignment wrapText="1"/>
    </xf>
    <xf numFmtId="0" fontId="40" fillId="0" borderId="0" xfId="0" applyFont="1" applyBorder="1" applyAlignment="1">
      <alignment horizontal="center" wrapText="1"/>
    </xf>
    <xf numFmtId="0" fontId="79" fillId="0" borderId="0" xfId="199" applyFont="1" applyBorder="1" applyAlignment="1">
      <alignment/>
      <protection/>
    </xf>
    <xf numFmtId="0" fontId="79" fillId="0" borderId="0" xfId="199" applyFont="1" applyBorder="1" applyAlignment="1">
      <alignment horizontal="right"/>
      <protection/>
    </xf>
    <xf numFmtId="0" fontId="40" fillId="0" borderId="18" xfId="0" applyFont="1" applyBorder="1" applyAlignment="1">
      <alignment wrapText="1"/>
    </xf>
    <xf numFmtId="49" fontId="80" fillId="25" borderId="10" xfId="0" applyNumberFormat="1" applyFont="1" applyFill="1" applyBorder="1" applyAlignment="1">
      <alignment horizontal="center" wrapText="1"/>
    </xf>
    <xf numFmtId="174" fontId="80" fillId="25" borderId="10" xfId="52" applyNumberFormat="1" applyFont="1" applyFill="1" applyBorder="1" applyAlignment="1" applyProtection="1">
      <alignment horizontal="left" vertical="center" wrapText="1"/>
      <protection locked="0"/>
    </xf>
    <xf numFmtId="174" fontId="80" fillId="25" borderId="10" xfId="0" applyNumberFormat="1" applyFont="1" applyFill="1" applyBorder="1" applyAlignment="1">
      <alignment horizontal="center" vertical="center" wrapText="1"/>
    </xf>
    <xf numFmtId="0" fontId="70" fillId="0" borderId="10" xfId="98" applyFont="1" applyFill="1" applyBorder="1" applyAlignment="1">
      <alignment horizontal="center" vertical="center" wrapText="1"/>
      <protection/>
    </xf>
    <xf numFmtId="0" fontId="70" fillId="0" borderId="10" xfId="98" applyFont="1" applyFill="1" applyBorder="1" applyAlignment="1">
      <alignment horizontal="center" vertical="center"/>
      <protection/>
    </xf>
    <xf numFmtId="0" fontId="64" fillId="0" borderId="10" xfId="0" applyFont="1" applyFill="1" applyBorder="1" applyAlignment="1">
      <alignment horizontal="center" vertical="center" wrapText="1"/>
    </xf>
    <xf numFmtId="0" fontId="71" fillId="0" borderId="0" xfId="199" applyFont="1" applyAlignment="1">
      <alignment horizontal="center"/>
      <protection/>
    </xf>
    <xf numFmtId="0" fontId="0" fillId="0" borderId="0" xfId="0" applyFont="1" applyFill="1" applyAlignment="1">
      <alignment horizontal="center"/>
    </xf>
    <xf numFmtId="0" fontId="71" fillId="0" borderId="0" xfId="199" applyFont="1" applyAlignment="1">
      <alignment horizontal="center" vertical="center"/>
      <protection/>
    </xf>
    <xf numFmtId="0" fontId="64" fillId="0" borderId="0" xfId="199" applyFont="1" applyAlignment="1">
      <alignment horizontal="center" vertical="center"/>
      <protection/>
    </xf>
    <xf numFmtId="0" fontId="64" fillId="0" borderId="0" xfId="199" applyFont="1" applyAlignment="1">
      <alignment horizontal="center" vertical="top"/>
      <protection/>
    </xf>
    <xf numFmtId="0" fontId="76" fillId="0" borderId="10" xfId="199" applyFont="1" applyBorder="1" applyAlignment="1">
      <alignment horizontal="center" vertical="center" wrapText="1"/>
      <protection/>
    </xf>
    <xf numFmtId="0" fontId="60" fillId="0" borderId="10" xfId="199" applyFont="1" applyBorder="1" applyAlignment="1">
      <alignment horizontal="center" vertical="center" wrapText="1"/>
      <protection/>
    </xf>
    <xf numFmtId="0" fontId="72" fillId="0" borderId="0" xfId="199" applyFont="1" applyBorder="1" applyAlignment="1">
      <alignment horizontal="center" vertical="center" wrapText="1"/>
      <protection/>
    </xf>
    <xf numFmtId="0" fontId="38" fillId="0" borderId="0" xfId="0" applyFont="1" applyFill="1" applyAlignment="1">
      <alignment horizontal="center"/>
    </xf>
    <xf numFmtId="0" fontId="72" fillId="0" borderId="0" xfId="199" applyFont="1" applyAlignment="1">
      <alignment horizontal="center" vertical="center"/>
      <protection/>
    </xf>
    <xf numFmtId="0" fontId="40" fillId="0" borderId="18" xfId="0" applyFont="1" applyBorder="1" applyAlignment="1">
      <alignment horizontal="left" wrapText="1"/>
    </xf>
    <xf numFmtId="0" fontId="40" fillId="0" borderId="0" xfId="0" applyFont="1" applyBorder="1" applyAlignment="1">
      <alignment horizontal="left" wrapText="1"/>
    </xf>
    <xf numFmtId="0" fontId="21" fillId="0" borderId="0" xfId="0" applyFont="1" applyBorder="1" applyAlignment="1">
      <alignment horizontal="left" wrapText="1"/>
    </xf>
    <xf numFmtId="0" fontId="27" fillId="0" borderId="14" xfId="199" applyFont="1" applyBorder="1" applyAlignment="1">
      <alignment horizontal="center" vertical="center" wrapText="1"/>
      <protection/>
    </xf>
    <xf numFmtId="0" fontId="27" fillId="0" borderId="19" xfId="199" applyFont="1" applyBorder="1" applyAlignment="1">
      <alignment horizontal="center" vertical="center" wrapText="1"/>
      <protection/>
    </xf>
    <xf numFmtId="0" fontId="76" fillId="0" borderId="14" xfId="199" applyFont="1" applyBorder="1" applyAlignment="1">
      <alignment horizontal="center" vertical="center" wrapText="1"/>
      <protection/>
    </xf>
    <xf numFmtId="0" fontId="76" fillId="0" borderId="20" xfId="199" applyFont="1" applyBorder="1" applyAlignment="1">
      <alignment horizontal="center" vertical="center" wrapText="1"/>
      <protection/>
    </xf>
    <xf numFmtId="0" fontId="76" fillId="0" borderId="19" xfId="199" applyFont="1" applyBorder="1" applyAlignment="1">
      <alignment horizontal="center" vertical="center" wrapText="1"/>
      <protection/>
    </xf>
    <xf numFmtId="17" fontId="0" fillId="27" borderId="13" xfId="0" applyNumberFormat="1" applyFont="1" applyFill="1" applyBorder="1" applyAlignment="1">
      <alignment horizontal="center" vertical="center" wrapText="1"/>
    </xf>
    <xf numFmtId="17" fontId="0" fillId="27" borderId="12" xfId="0" applyNumberFormat="1" applyFont="1" applyFill="1" applyBorder="1" applyAlignment="1">
      <alignment horizontal="center" vertical="center" wrapText="1"/>
    </xf>
    <xf numFmtId="174" fontId="72" fillId="27" borderId="13" xfId="0" applyNumberFormat="1" applyFont="1" applyFill="1" applyBorder="1" applyAlignment="1">
      <alignment horizontal="center" vertical="center" wrapText="1"/>
    </xf>
    <xf numFmtId="174" fontId="72" fillId="27" borderId="12"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25" fillId="0" borderId="0" xfId="0" applyFont="1" applyFill="1" applyAlignment="1">
      <alignment horizontal="center" vertical="center"/>
    </xf>
    <xf numFmtId="0" fontId="64" fillId="27" borderId="13" xfId="0" applyFont="1" applyFill="1" applyBorder="1" applyAlignment="1">
      <alignment horizontal="center" vertical="center" wrapText="1"/>
    </xf>
    <xf numFmtId="0" fontId="64" fillId="27" borderId="12" xfId="0" applyFont="1" applyFill="1" applyBorder="1" applyAlignment="1">
      <alignment horizontal="center" vertical="center" wrapText="1"/>
    </xf>
    <xf numFmtId="174" fontId="72" fillId="27" borderId="13" xfId="0" applyNumberFormat="1" applyFont="1" applyFill="1" applyBorder="1" applyAlignment="1">
      <alignment vertical="center" wrapText="1"/>
    </xf>
    <xf numFmtId="174" fontId="72" fillId="27" borderId="12" xfId="0" applyNumberFormat="1" applyFont="1" applyFill="1" applyBorder="1" applyAlignment="1">
      <alignment vertical="center" wrapText="1"/>
    </xf>
    <xf numFmtId="0" fontId="25" fillId="0" borderId="0" xfId="0" applyFont="1" applyFill="1" applyAlignment="1">
      <alignment horizontal="center"/>
    </xf>
    <xf numFmtId="0" fontId="24" fillId="0" borderId="0" xfId="0" applyFont="1" applyFill="1" applyAlignment="1">
      <alignment horizontal="center"/>
    </xf>
    <xf numFmtId="0" fontId="0" fillId="0" borderId="10" xfId="0" applyFont="1" applyBorder="1" applyAlignment="1">
      <alignment horizontal="center" vertical="center" wrapText="1"/>
    </xf>
    <xf numFmtId="0" fontId="0" fillId="0" borderId="0" xfId="0" applyFont="1" applyFill="1"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Alignment="1">
      <alignment wrapText="1"/>
    </xf>
    <xf numFmtId="0" fontId="79" fillId="0" borderId="0" xfId="199" applyFont="1" applyAlignment="1">
      <alignment horizontal="center" vertical="center"/>
      <protection/>
    </xf>
    <xf numFmtId="0" fontId="79" fillId="0" borderId="0" xfId="199" applyFont="1" applyAlignment="1">
      <alignment horizontal="center" vertical="top"/>
      <protection/>
    </xf>
    <xf numFmtId="0" fontId="0" fillId="0" borderId="0" xfId="0" applyFont="1" applyFill="1" applyBorder="1" applyAlignment="1">
      <alignment horizontal="left" wrapText="1"/>
    </xf>
    <xf numFmtId="0" fontId="0" fillId="0" borderId="0" xfId="0" applyFont="1" applyAlignment="1">
      <alignment/>
    </xf>
    <xf numFmtId="0" fontId="0" fillId="0" borderId="0" xfId="0" applyFont="1" applyFill="1" applyAlignment="1">
      <alignment horizontal="left"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70" fillId="0" borderId="10" xfId="98" applyFont="1" applyFill="1" applyBorder="1" applyAlignment="1">
      <alignment horizontal="center" vertical="center" wrapText="1"/>
      <protection/>
    </xf>
    <xf numFmtId="0" fontId="70" fillId="0" borderId="14" xfId="98" applyFont="1" applyFill="1" applyBorder="1" applyAlignment="1">
      <alignment horizontal="center" vertical="center" wrapText="1"/>
      <protection/>
    </xf>
    <xf numFmtId="0" fontId="70" fillId="0" borderId="20" xfId="98" applyFont="1" applyFill="1" applyBorder="1" applyAlignment="1">
      <alignment horizontal="center" vertical="center" wrapText="1"/>
      <protection/>
    </xf>
    <xf numFmtId="0" fontId="70" fillId="0" borderId="19" xfId="98" applyFont="1" applyFill="1" applyBorder="1" applyAlignment="1">
      <alignment horizontal="center" vertical="center" wrapText="1"/>
      <protection/>
    </xf>
    <xf numFmtId="0" fontId="70" fillId="0" borderId="10" xfId="98" applyFont="1" applyFill="1" applyBorder="1" applyAlignment="1">
      <alignment horizontal="center" vertical="center"/>
      <protection/>
    </xf>
    <xf numFmtId="0" fontId="70" fillId="0" borderId="21" xfId="98" applyFont="1" applyFill="1" applyBorder="1" applyAlignment="1">
      <alignment horizontal="center" vertical="center"/>
      <protection/>
    </xf>
    <xf numFmtId="0" fontId="70" fillId="0" borderId="18" xfId="98" applyFont="1" applyFill="1" applyBorder="1" applyAlignment="1">
      <alignment horizontal="center" vertical="center"/>
      <protection/>
    </xf>
    <xf numFmtId="0" fontId="70" fillId="0" borderId="22" xfId="98" applyFont="1" applyFill="1" applyBorder="1" applyAlignment="1">
      <alignment horizontal="center" vertical="center"/>
      <protection/>
    </xf>
    <xf numFmtId="0" fontId="70" fillId="0" borderId="23" xfId="98" applyFont="1" applyFill="1" applyBorder="1" applyAlignment="1">
      <alignment horizontal="center" vertical="center"/>
      <protection/>
    </xf>
    <xf numFmtId="0" fontId="70" fillId="0" borderId="17" xfId="98" applyFont="1" applyFill="1" applyBorder="1" applyAlignment="1">
      <alignment horizontal="center" vertical="center"/>
      <protection/>
    </xf>
    <xf numFmtId="0" fontId="70" fillId="0" borderId="24" xfId="98" applyFont="1" applyFill="1" applyBorder="1" applyAlignment="1">
      <alignment horizontal="center" vertical="center"/>
      <protection/>
    </xf>
    <xf numFmtId="0" fontId="70" fillId="0" borderId="13" xfId="98" applyFont="1" applyFill="1" applyBorder="1" applyAlignment="1">
      <alignment horizontal="center" vertical="center" wrapText="1"/>
      <protection/>
    </xf>
    <xf numFmtId="0" fontId="70" fillId="0" borderId="11" xfId="98" applyFont="1" applyFill="1" applyBorder="1" applyAlignment="1">
      <alignment horizontal="center" vertical="center" wrapText="1"/>
      <protection/>
    </xf>
    <xf numFmtId="0" fontId="70" fillId="0" borderId="12" xfId="98" applyFont="1" applyFill="1" applyBorder="1" applyAlignment="1">
      <alignment horizontal="center" vertical="center" wrapText="1"/>
      <protection/>
    </xf>
    <xf numFmtId="0" fontId="70" fillId="0" borderId="14" xfId="98" applyFont="1" applyFill="1" applyBorder="1" applyAlignment="1">
      <alignment horizontal="center" vertical="center"/>
      <protection/>
    </xf>
    <xf numFmtId="0" fontId="70" fillId="0" borderId="20" xfId="98" applyFont="1" applyFill="1" applyBorder="1" applyAlignment="1">
      <alignment horizontal="center" vertical="center"/>
      <protection/>
    </xf>
    <xf numFmtId="0" fontId="70" fillId="0" borderId="19" xfId="98" applyFont="1" applyFill="1" applyBorder="1" applyAlignment="1">
      <alignment horizontal="center" vertical="center"/>
      <protection/>
    </xf>
    <xf numFmtId="0" fontId="62" fillId="0" borderId="0" xfId="96" applyFont="1" applyFill="1" applyBorder="1" applyAlignment="1">
      <alignment horizontal="center"/>
      <protection/>
    </xf>
    <xf numFmtId="174" fontId="64" fillId="27" borderId="21" xfId="52" applyNumberFormat="1" applyFont="1" applyFill="1" applyBorder="1" applyAlignment="1">
      <alignment horizontal="center" vertical="center" wrapText="1"/>
      <protection/>
    </xf>
    <xf numFmtId="174" fontId="64" fillId="27" borderId="22" xfId="52" applyNumberFormat="1" applyFont="1" applyFill="1" applyBorder="1" applyAlignment="1">
      <alignment horizontal="center" vertical="center" wrapText="1"/>
      <protection/>
    </xf>
    <xf numFmtId="174" fontId="64" fillId="27" borderId="23" xfId="52" applyNumberFormat="1" applyFont="1" applyFill="1" applyBorder="1" applyAlignment="1">
      <alignment horizontal="center" vertical="center" wrapText="1"/>
      <protection/>
    </xf>
    <xf numFmtId="174" fontId="64" fillId="27" borderId="24" xfId="52" applyNumberFormat="1" applyFont="1" applyFill="1" applyBorder="1" applyAlignment="1">
      <alignment horizontal="center" vertical="center" wrapText="1"/>
      <protection/>
    </xf>
    <xf numFmtId="174" fontId="64" fillId="27" borderId="13" xfId="52" applyNumberFormat="1" applyFont="1" applyFill="1" applyBorder="1" applyAlignment="1">
      <alignment horizontal="center" vertical="center" wrapText="1"/>
      <protection/>
    </xf>
    <xf numFmtId="174" fontId="64" fillId="27" borderId="12" xfId="52" applyNumberFormat="1" applyFont="1" applyFill="1" applyBorder="1" applyAlignment="1">
      <alignment horizontal="center" vertical="center" wrapText="1"/>
      <protection/>
    </xf>
    <xf numFmtId="174" fontId="64" fillId="27" borderId="13" xfId="0" applyNumberFormat="1" applyFont="1" applyFill="1" applyBorder="1" applyAlignment="1">
      <alignment horizontal="center" vertical="center" wrapText="1"/>
    </xf>
    <xf numFmtId="174" fontId="64" fillId="27" borderId="12" xfId="0" applyNumberFormat="1" applyFont="1" applyFill="1" applyBorder="1" applyAlignment="1">
      <alignment horizontal="center" vertical="center" wrapText="1"/>
    </xf>
    <xf numFmtId="0" fontId="2" fillId="0" borderId="0" xfId="0" applyFont="1" applyFill="1" applyAlignment="1">
      <alignment horizontal="center"/>
    </xf>
    <xf numFmtId="0" fontId="81" fillId="0" borderId="0" xfId="96" applyFont="1" applyFill="1" applyBorder="1" applyAlignment="1">
      <alignment horizontal="center"/>
      <protection/>
    </xf>
    <xf numFmtId="0" fontId="0" fillId="0" borderId="0" xfId="0" applyFont="1" applyFill="1" applyAlignment="1">
      <alignment horizontal="center" vertical="center"/>
    </xf>
    <xf numFmtId="0" fontId="2" fillId="0" borderId="17" xfId="234" applyFont="1" applyFill="1" applyBorder="1" applyAlignment="1">
      <alignment horizontal="center"/>
      <protection/>
    </xf>
    <xf numFmtId="0" fontId="24" fillId="0" borderId="0" xfId="0" applyFont="1" applyFill="1" applyAlignment="1">
      <alignment horizontal="center" vertical="center"/>
    </xf>
    <xf numFmtId="0" fontId="62" fillId="0" borderId="0" xfId="96" applyFont="1" applyFill="1" applyBorder="1" applyAlignment="1">
      <alignment horizontal="center" wrapText="1"/>
      <protection/>
    </xf>
    <xf numFmtId="0" fontId="2" fillId="0" borderId="0" xfId="234" applyFont="1" applyFill="1" applyBorder="1" applyAlignment="1">
      <alignment horizontal="center"/>
      <protection/>
    </xf>
    <xf numFmtId="0" fontId="70" fillId="0" borderId="0" xfId="98" applyFont="1" applyFill="1" applyBorder="1" applyAlignment="1">
      <alignment horizontal="center" vertical="center" wrapText="1"/>
      <protection/>
    </xf>
    <xf numFmtId="0" fontId="62" fillId="0" borderId="0" xfId="98" applyFont="1" applyFill="1" applyBorder="1" applyAlignment="1">
      <alignment horizontal="center" vertical="center"/>
      <protection/>
    </xf>
    <xf numFmtId="0" fontId="70" fillId="0" borderId="0" xfId="98" applyFont="1" applyFill="1" applyBorder="1" applyAlignment="1">
      <alignment horizontal="center" vertical="center"/>
      <protection/>
    </xf>
    <xf numFmtId="0" fontId="79" fillId="0" borderId="0" xfId="199" applyFont="1" applyAlignment="1">
      <alignment horizontal="right"/>
      <protection/>
    </xf>
    <xf numFmtId="0" fontId="70" fillId="0" borderId="21" xfId="98" applyFont="1" applyFill="1" applyBorder="1" applyAlignment="1">
      <alignment horizontal="center" vertical="center" wrapText="1"/>
      <protection/>
    </xf>
    <xf numFmtId="0" fontId="70" fillId="0" borderId="18" xfId="98" applyFont="1" applyFill="1" applyBorder="1" applyAlignment="1">
      <alignment horizontal="center" vertical="center" wrapText="1"/>
      <protection/>
    </xf>
    <xf numFmtId="0" fontId="70" fillId="0" borderId="22" xfId="98" applyFont="1" applyFill="1" applyBorder="1" applyAlignment="1">
      <alignment horizontal="center" vertical="center" wrapText="1"/>
      <protection/>
    </xf>
    <xf numFmtId="0" fontId="70" fillId="0" borderId="25" xfId="98" applyFont="1" applyFill="1" applyBorder="1" applyAlignment="1">
      <alignment horizontal="center" vertical="center" wrapText="1"/>
      <protection/>
    </xf>
    <xf numFmtId="0" fontId="70" fillId="0" borderId="26" xfId="98" applyFont="1" applyFill="1" applyBorder="1" applyAlignment="1">
      <alignment horizontal="center" vertical="center" wrapText="1"/>
      <protection/>
    </xf>
    <xf numFmtId="0" fontId="70" fillId="0" borderId="23" xfId="98" applyFont="1" applyFill="1" applyBorder="1" applyAlignment="1">
      <alignment horizontal="center" vertical="center" wrapText="1"/>
      <protection/>
    </xf>
    <xf numFmtId="0" fontId="70" fillId="0" borderId="17" xfId="98" applyFont="1" applyFill="1" applyBorder="1" applyAlignment="1">
      <alignment horizontal="center" vertical="center" wrapText="1"/>
      <protection/>
    </xf>
    <xf numFmtId="0" fontId="70" fillId="0" borderId="24" xfId="98" applyFont="1" applyFill="1" applyBorder="1" applyAlignment="1">
      <alignment horizontal="center" vertical="center" wrapText="1"/>
      <protection/>
    </xf>
    <xf numFmtId="0" fontId="0" fillId="0" borderId="14" xfId="234" applyFont="1" applyFill="1" applyBorder="1" applyAlignment="1">
      <alignment horizontal="center" vertical="center"/>
      <protection/>
    </xf>
    <xf numFmtId="0" fontId="0" fillId="0" borderId="20" xfId="234" applyFont="1" applyFill="1" applyBorder="1" applyAlignment="1">
      <alignment horizontal="center" vertical="center"/>
      <protection/>
    </xf>
    <xf numFmtId="0" fontId="0" fillId="0" borderId="19" xfId="234" applyFont="1" applyFill="1" applyBorder="1" applyAlignment="1">
      <alignment horizontal="center" vertical="center"/>
      <protection/>
    </xf>
    <xf numFmtId="174" fontId="0" fillId="27" borderId="13" xfId="0" applyNumberFormat="1" applyFont="1" applyFill="1" applyBorder="1" applyAlignment="1">
      <alignment horizontal="center" vertical="center" wrapText="1"/>
    </xf>
    <xf numFmtId="174" fontId="0" fillId="27" borderId="12" xfId="0" applyNumberFormat="1" applyFont="1" applyFill="1" applyBorder="1" applyAlignment="1">
      <alignment horizontal="center" vertical="center" wrapText="1"/>
    </xf>
    <xf numFmtId="0" fontId="0" fillId="0" borderId="10" xfId="234" applyFont="1" applyFill="1" applyBorder="1" applyAlignment="1">
      <alignment horizontal="center" vertical="center"/>
      <protection/>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9" fillId="0" borderId="18" xfId="199" applyFont="1" applyBorder="1" applyAlignment="1">
      <alignment horizontal="right" indent="2"/>
      <protection/>
    </xf>
    <xf numFmtId="0" fontId="79" fillId="0" borderId="0" xfId="199" applyFont="1" applyBorder="1" applyAlignment="1">
      <alignment horizontal="right" indent="2"/>
      <protection/>
    </xf>
    <xf numFmtId="0" fontId="0" fillId="0" borderId="10" xfId="234" applyFont="1" applyFill="1" applyBorder="1" applyAlignment="1">
      <alignment horizontal="center"/>
      <protection/>
    </xf>
    <xf numFmtId="0" fontId="2" fillId="0" borderId="0" xfId="0" applyFont="1" applyFill="1" applyAlignment="1">
      <alignment horizontal="center" vertical="center"/>
    </xf>
    <xf numFmtId="0" fontId="62" fillId="0" borderId="0" xfId="96" applyFont="1" applyFill="1" applyBorder="1" applyAlignment="1">
      <alignment horizontal="center" vertical="center"/>
      <protection/>
    </xf>
    <xf numFmtId="0" fontId="27" fillId="0" borderId="0" xfId="0" applyFont="1" applyFill="1" applyAlignment="1">
      <alignment horizontal="left" vertical="top" wrapText="1"/>
    </xf>
    <xf numFmtId="0" fontId="68" fillId="0" borderId="17" xfId="92" applyFont="1" applyFill="1" applyBorder="1" applyAlignment="1">
      <alignment horizontal="center"/>
      <protection/>
    </xf>
    <xf numFmtId="0" fontId="60" fillId="0" borderId="0" xfId="92" applyFont="1" applyAlignment="1">
      <alignment horizontal="center"/>
      <protection/>
    </xf>
    <xf numFmtId="0" fontId="60" fillId="0" borderId="17" xfId="92" applyFont="1" applyFill="1" applyBorder="1">
      <alignment/>
      <protection/>
    </xf>
    <xf numFmtId="0" fontId="60" fillId="0" borderId="13" xfId="92" applyFont="1" applyFill="1" applyBorder="1" applyAlignment="1">
      <alignment horizontal="center" vertical="center" wrapText="1"/>
      <protection/>
    </xf>
    <xf numFmtId="0" fontId="60" fillId="0" borderId="11" xfId="92" applyFont="1" applyFill="1" applyBorder="1" applyAlignment="1">
      <alignment horizontal="center" vertical="center" wrapText="1"/>
      <protection/>
    </xf>
    <xf numFmtId="0" fontId="60" fillId="0" borderId="12" xfId="92" applyFont="1" applyFill="1" applyBorder="1" applyAlignment="1">
      <alignment horizontal="center" vertical="center" wrapText="1"/>
      <protection/>
    </xf>
    <xf numFmtId="0" fontId="60" fillId="0" borderId="10" xfId="92" applyFont="1" applyFill="1" applyBorder="1" applyAlignment="1">
      <alignment horizontal="center" vertical="center" wrapText="1"/>
      <protection/>
    </xf>
    <xf numFmtId="0" fontId="60" fillId="0" borderId="10" xfId="92" applyFont="1" applyBorder="1" applyAlignment="1">
      <alignment horizontal="center" vertical="center" wrapText="1"/>
      <protection/>
    </xf>
    <xf numFmtId="0" fontId="0" fillId="0" borderId="10" xfId="234" applyFont="1" applyBorder="1" applyAlignment="1">
      <alignment horizontal="center" vertical="center" wrapText="1"/>
      <protection/>
    </xf>
    <xf numFmtId="0" fontId="61" fillId="0" borderId="0" xfId="92" applyFont="1" applyAlignment="1">
      <alignment horizontal="center"/>
      <protection/>
    </xf>
    <xf numFmtId="0" fontId="27" fillId="0" borderId="14" xfId="92" applyFont="1" applyFill="1" applyBorder="1" applyAlignment="1">
      <alignment horizontal="center" vertical="center" wrapText="1"/>
      <protection/>
    </xf>
    <xf numFmtId="0" fontId="27" fillId="0" borderId="20" xfId="92" applyFont="1" applyFill="1" applyBorder="1" applyAlignment="1">
      <alignment horizontal="center" vertical="center" wrapText="1"/>
      <protection/>
    </xf>
    <xf numFmtId="0" fontId="27" fillId="0" borderId="19" xfId="92" applyFont="1" applyFill="1" applyBorder="1" applyAlignment="1">
      <alignment horizontal="center" vertical="center" wrapText="1"/>
      <protection/>
    </xf>
    <xf numFmtId="0" fontId="0" fillId="0" borderId="13" xfId="234" applyFont="1" applyBorder="1" applyAlignment="1">
      <alignment horizontal="center" vertical="center" wrapText="1"/>
      <protection/>
    </xf>
    <xf numFmtId="0" fontId="0" fillId="0" borderId="11" xfId="234" applyFont="1" applyBorder="1" applyAlignment="1">
      <alignment horizontal="center" vertical="center" wrapText="1"/>
      <protection/>
    </xf>
    <xf numFmtId="0" fontId="0" fillId="0" borderId="12" xfId="234" applyFont="1" applyBorder="1" applyAlignment="1">
      <alignment horizontal="center" vertical="center" wrapText="1"/>
      <protection/>
    </xf>
    <xf numFmtId="0" fontId="27" fillId="0" borderId="10" xfId="92" applyFont="1" applyFill="1" applyBorder="1" applyAlignment="1">
      <alignment horizontal="center" vertical="center" wrapText="1"/>
      <protection/>
    </xf>
    <xf numFmtId="0" fontId="60" fillId="0" borderId="10" xfId="92" applyFont="1" applyBorder="1" applyAlignment="1">
      <alignment horizontal="center" vertical="center"/>
      <protection/>
    </xf>
    <xf numFmtId="0" fontId="27" fillId="0" borderId="13" xfId="92" applyFont="1" applyFill="1" applyBorder="1" applyAlignment="1">
      <alignment horizontal="center" vertical="center" wrapText="1"/>
      <protection/>
    </xf>
    <xf numFmtId="0" fontId="27" fillId="0" borderId="11" xfId="92" applyFont="1" applyFill="1" applyBorder="1" applyAlignment="1">
      <alignment horizontal="center" vertical="center" wrapText="1"/>
      <protection/>
    </xf>
    <xf numFmtId="0" fontId="27" fillId="0" borderId="12" xfId="92" applyFont="1" applyFill="1" applyBorder="1" applyAlignment="1">
      <alignment horizontal="center" vertical="center" wrapText="1"/>
      <protection/>
    </xf>
    <xf numFmtId="0" fontId="60" fillId="0" borderId="14" xfId="92" applyFont="1" applyFill="1" applyBorder="1" applyAlignment="1">
      <alignment horizontal="center" vertical="center" wrapText="1"/>
      <protection/>
    </xf>
    <xf numFmtId="0" fontId="60" fillId="0" borderId="20" xfId="92" applyFont="1" applyFill="1" applyBorder="1" applyAlignment="1">
      <alignment horizontal="center" vertical="center" wrapText="1"/>
      <protection/>
    </xf>
    <xf numFmtId="0" fontId="60" fillId="0" borderId="19" xfId="92" applyFont="1" applyFill="1" applyBorder="1" applyAlignment="1">
      <alignment horizontal="center" vertical="center" wrapText="1"/>
      <protection/>
    </xf>
    <xf numFmtId="0" fontId="0" fillId="0" borderId="21" xfId="234" applyFont="1" applyFill="1" applyBorder="1" applyAlignment="1">
      <alignment horizontal="center" vertical="center" wrapText="1"/>
      <protection/>
    </xf>
    <xf numFmtId="0" fontId="0" fillId="0" borderId="22" xfId="234" applyFont="1" applyFill="1" applyBorder="1" applyAlignment="1">
      <alignment horizontal="center" vertical="center" wrapText="1"/>
      <protection/>
    </xf>
    <xf numFmtId="0" fontId="0" fillId="0" borderId="23" xfId="234" applyFont="1" applyFill="1" applyBorder="1" applyAlignment="1">
      <alignment horizontal="center" vertical="center" wrapText="1"/>
      <protection/>
    </xf>
    <xf numFmtId="0" fontId="0" fillId="0" borderId="24" xfId="234" applyFont="1" applyFill="1" applyBorder="1" applyAlignment="1">
      <alignment horizontal="center" vertical="center" wrapText="1"/>
      <protection/>
    </xf>
    <xf numFmtId="49" fontId="64" fillId="0" borderId="10" xfId="0" applyNumberFormat="1" applyFont="1" applyFill="1" applyBorder="1" applyAlignment="1">
      <alignment horizontal="center" vertical="center" wrapText="1"/>
    </xf>
    <xf numFmtId="0" fontId="64" fillId="0" borderId="10" xfId="0" applyFont="1" applyFill="1" applyBorder="1" applyAlignment="1">
      <alignment horizontal="left" vertical="center" wrapText="1"/>
    </xf>
    <xf numFmtId="0" fontId="27" fillId="0" borderId="0" xfId="0" applyFont="1" applyFill="1" applyAlignment="1">
      <alignment horizontal="center"/>
    </xf>
    <xf numFmtId="0" fontId="64" fillId="0" borderId="14"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0" xfId="199" applyFont="1" applyFill="1" applyAlignment="1">
      <alignment horizontal="center" vertical="center"/>
      <protection/>
    </xf>
    <xf numFmtId="0" fontId="60" fillId="0" borderId="0" xfId="199" applyFont="1" applyFill="1" applyAlignment="1">
      <alignment horizontal="center" vertical="top"/>
      <protection/>
    </xf>
    <xf numFmtId="0" fontId="60" fillId="0" borderId="0" xfId="92" applyFont="1" applyFill="1" applyAlignment="1">
      <alignment horizontal="center"/>
      <protection/>
    </xf>
    <xf numFmtId="0" fontId="64" fillId="0" borderId="13" xfId="0" applyFont="1" applyFill="1" applyBorder="1" applyAlignment="1">
      <alignment horizontal="center" vertical="center" wrapText="1"/>
    </xf>
    <xf numFmtId="0" fontId="64" fillId="0" borderId="12" xfId="0" applyFont="1" applyFill="1" applyBorder="1" applyAlignment="1">
      <alignment horizontal="center" vertical="center" wrapText="1"/>
    </xf>
    <xf numFmtId="49" fontId="64" fillId="0" borderId="13" xfId="0" applyNumberFormat="1" applyFont="1" applyFill="1" applyBorder="1" applyAlignment="1">
      <alignment horizontal="center" vertical="center" wrapText="1"/>
    </xf>
    <xf numFmtId="49" fontId="64" fillId="0" borderId="12" xfId="0" applyNumberFormat="1" applyFont="1" applyFill="1" applyBorder="1" applyAlignment="1">
      <alignment horizontal="center" vertical="center" wrapText="1"/>
    </xf>
    <xf numFmtId="0" fontId="60" fillId="0" borderId="0" xfId="92" applyFont="1" applyFill="1" applyAlignment="1">
      <alignment horizontal="left" vertical="center" wrapText="1"/>
      <protection/>
    </xf>
    <xf numFmtId="0" fontId="61" fillId="0" borderId="0" xfId="92" applyFont="1" applyAlignment="1">
      <alignment horizontal="center" wrapText="1"/>
      <protection/>
    </xf>
    <xf numFmtId="0" fontId="60" fillId="0" borderId="0" xfId="199" applyFont="1" applyAlignment="1">
      <alignment horizontal="center" vertical="top"/>
      <protection/>
    </xf>
    <xf numFmtId="0" fontId="65" fillId="0" borderId="0" xfId="199" applyFont="1" applyAlignment="1">
      <alignment horizontal="center" vertical="center"/>
      <protection/>
    </xf>
    <xf numFmtId="0" fontId="64" fillId="0" borderId="10" xfId="199" applyFont="1" applyBorder="1" applyAlignment="1">
      <alignment horizontal="center" vertical="center" wrapText="1"/>
      <protection/>
    </xf>
    <xf numFmtId="0" fontId="64" fillId="0" borderId="13" xfId="199" applyFont="1" applyBorder="1" applyAlignment="1">
      <alignment horizontal="center" vertical="center" wrapText="1"/>
      <protection/>
    </xf>
    <xf numFmtId="0" fontId="64" fillId="0" borderId="11" xfId="199" applyFont="1" applyBorder="1" applyAlignment="1">
      <alignment horizontal="center" vertical="center" wrapText="1"/>
      <protection/>
    </xf>
    <xf numFmtId="0" fontId="64" fillId="0" borderId="12" xfId="199" applyFont="1" applyBorder="1" applyAlignment="1">
      <alignment horizontal="center" vertical="center" wrapText="1"/>
      <protection/>
    </xf>
    <xf numFmtId="0" fontId="0" fillId="27" borderId="10" xfId="234" applyFont="1" applyFill="1" applyBorder="1" applyAlignment="1">
      <alignment horizontal="center" vertical="center" wrapText="1"/>
      <protection/>
    </xf>
    <xf numFmtId="0" fontId="64" fillId="27" borderId="13" xfId="0" applyFont="1" applyFill="1" applyBorder="1" applyAlignment="1">
      <alignment vertical="center" wrapText="1"/>
    </xf>
    <xf numFmtId="0" fontId="64" fillId="27" borderId="12" xfId="0" applyFont="1" applyFill="1" applyBorder="1" applyAlignment="1">
      <alignment vertical="center" wrapText="1"/>
    </xf>
    <xf numFmtId="0" fontId="64" fillId="27" borderId="10" xfId="199" applyFont="1" applyFill="1" applyBorder="1" applyAlignment="1">
      <alignment horizontal="center" vertical="center" wrapText="1"/>
      <protection/>
    </xf>
    <xf numFmtId="0" fontId="25" fillId="0" borderId="17" xfId="234" applyFont="1" applyBorder="1" applyAlignment="1">
      <alignment horizontal="center" vertical="center"/>
      <protection/>
    </xf>
    <xf numFmtId="0" fontId="60" fillId="0" borderId="21" xfId="92" applyFont="1" applyFill="1" applyBorder="1" applyAlignment="1">
      <alignment horizontal="center" vertical="center" wrapText="1"/>
      <protection/>
    </xf>
    <xf numFmtId="0" fontId="60" fillId="0" borderId="22" xfId="92" applyFont="1" applyFill="1" applyBorder="1" applyAlignment="1">
      <alignment horizontal="center" vertical="center" wrapText="1"/>
      <protection/>
    </xf>
    <xf numFmtId="0" fontId="60" fillId="0" borderId="23" xfId="92" applyFont="1" applyFill="1" applyBorder="1" applyAlignment="1">
      <alignment horizontal="center" vertical="center" wrapText="1"/>
      <protection/>
    </xf>
    <xf numFmtId="0" fontId="60" fillId="0" borderId="24" xfId="92" applyFont="1" applyFill="1" applyBorder="1" applyAlignment="1">
      <alignment horizontal="center" vertical="center" wrapText="1"/>
      <protection/>
    </xf>
    <xf numFmtId="0" fontId="27" fillId="0" borderId="21" xfId="92" applyFont="1" applyFill="1" applyBorder="1" applyAlignment="1">
      <alignment horizontal="center" vertical="center" wrapText="1"/>
      <protection/>
    </xf>
    <xf numFmtId="0" fontId="27" fillId="0" borderId="23" xfId="92" applyFont="1" applyFill="1" applyBorder="1" applyAlignment="1">
      <alignment horizontal="center" vertical="center" wrapText="1"/>
      <protection/>
    </xf>
    <xf numFmtId="175" fontId="0" fillId="27" borderId="13" xfId="52" applyNumberFormat="1" applyFont="1" applyFill="1" applyBorder="1" applyAlignment="1">
      <alignment horizontal="center" vertical="center" wrapText="1"/>
      <protection/>
    </xf>
    <xf numFmtId="175" fontId="0" fillId="27" borderId="12" xfId="52" applyNumberFormat="1"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60" fillId="27" borderId="10" xfId="92" applyFont="1" applyFill="1" applyBorder="1" applyAlignment="1">
      <alignment horizontal="center" vertical="center" wrapText="1"/>
      <protection/>
    </xf>
    <xf numFmtId="0" fontId="27" fillId="0" borderId="21"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40" fillId="0" borderId="0" xfId="0" applyFont="1" applyBorder="1" applyAlignment="1">
      <alignment horizontal="right" wrapText="1"/>
    </xf>
    <xf numFmtId="0" fontId="68" fillId="0" borderId="0" xfId="92" applyFont="1" applyFill="1" applyBorder="1" applyAlignment="1">
      <alignment horizontal="center"/>
      <protection/>
    </xf>
    <xf numFmtId="0" fontId="0" fillId="0" borderId="0" xfId="92" applyFont="1" applyFill="1" applyAlignment="1">
      <alignment horizontal="center"/>
      <protection/>
    </xf>
    <xf numFmtId="0" fontId="60" fillId="0" borderId="13" xfId="92" applyFont="1" applyBorder="1" applyAlignment="1">
      <alignment horizontal="center" vertical="center" wrapText="1"/>
      <protection/>
    </xf>
    <xf numFmtId="0" fontId="60" fillId="0" borderId="12" xfId="92" applyFont="1" applyBorder="1" applyAlignment="1">
      <alignment horizontal="center" vertical="center" wrapText="1"/>
      <protection/>
    </xf>
    <xf numFmtId="0" fontId="60" fillId="0" borderId="14" xfId="92" applyFont="1" applyBorder="1" applyAlignment="1">
      <alignment horizontal="center" vertical="center" wrapText="1"/>
      <protection/>
    </xf>
    <xf numFmtId="0" fontId="60" fillId="0" borderId="20" xfId="92" applyFont="1" applyBorder="1" applyAlignment="1">
      <alignment horizontal="center" vertical="center" wrapText="1"/>
      <protection/>
    </xf>
    <xf numFmtId="0" fontId="60" fillId="0" borderId="19" xfId="92" applyFont="1" applyBorder="1" applyAlignment="1">
      <alignment horizontal="center" vertical="center" wrapText="1"/>
      <protection/>
    </xf>
    <xf numFmtId="0" fontId="60" fillId="0" borderId="13" xfId="199" applyFont="1" applyBorder="1" applyAlignment="1">
      <alignment horizontal="center" vertical="center" wrapText="1"/>
      <protection/>
    </xf>
    <xf numFmtId="0" fontId="60" fillId="0" borderId="11" xfId="199" applyFont="1" applyBorder="1" applyAlignment="1">
      <alignment horizontal="center" vertical="center" wrapText="1"/>
      <protection/>
    </xf>
    <xf numFmtId="0" fontId="60" fillId="0" borderId="12" xfId="199" applyFont="1" applyBorder="1" applyAlignment="1">
      <alignment horizontal="center" vertical="center" wrapText="1"/>
      <protection/>
    </xf>
    <xf numFmtId="0" fontId="60" fillId="0" borderId="21" xfId="199" applyFont="1" applyBorder="1" applyAlignment="1">
      <alignment horizontal="center" vertical="center" wrapText="1"/>
      <protection/>
    </xf>
    <xf numFmtId="0" fontId="60" fillId="0" borderId="22" xfId="199" applyFont="1" applyBorder="1" applyAlignment="1">
      <alignment horizontal="center" vertical="center" wrapText="1"/>
      <protection/>
    </xf>
    <xf numFmtId="0" fontId="60" fillId="0" borderId="25" xfId="199" applyFont="1" applyBorder="1" applyAlignment="1">
      <alignment horizontal="center" vertical="center" wrapText="1"/>
      <protection/>
    </xf>
    <xf numFmtId="0" fontId="60" fillId="0" borderId="26" xfId="199" applyFont="1" applyBorder="1" applyAlignment="1">
      <alignment horizontal="center" vertical="center" wrapText="1"/>
      <protection/>
    </xf>
    <xf numFmtId="0" fontId="27" fillId="0" borderId="13" xfId="234" applyFont="1" applyBorder="1" applyAlignment="1">
      <alignment horizontal="center" vertical="center" wrapText="1"/>
      <protection/>
    </xf>
    <xf numFmtId="0" fontId="27" fillId="0" borderId="11" xfId="234" applyFont="1" applyBorder="1" applyAlignment="1">
      <alignment horizontal="center" vertical="center" wrapText="1"/>
      <protection/>
    </xf>
    <xf numFmtId="0" fontId="27" fillId="0" borderId="12" xfId="234" applyFont="1" applyBorder="1" applyAlignment="1">
      <alignment horizontal="center" vertical="center" wrapText="1"/>
      <protection/>
    </xf>
    <xf numFmtId="0" fontId="2" fillId="0" borderId="0" xfId="92" applyFont="1" applyFill="1" applyAlignment="1">
      <alignment horizontal="center" vertical="center"/>
      <protection/>
    </xf>
    <xf numFmtId="0" fontId="0" fillId="0" borderId="0" xfId="92" applyFont="1" applyFill="1" applyAlignment="1">
      <alignment horizontal="center" vertical="center"/>
      <protection/>
    </xf>
    <xf numFmtId="0" fontId="27" fillId="0" borderId="10" xfId="234" applyFont="1" applyBorder="1" applyAlignment="1">
      <alignment horizontal="center" vertical="center" wrapText="1"/>
      <protection/>
    </xf>
    <xf numFmtId="0" fontId="72" fillId="0" borderId="0" xfId="92" applyFont="1" applyAlignment="1">
      <alignment horizontal="center" wrapText="1"/>
      <protection/>
    </xf>
    <xf numFmtId="0" fontId="60" fillId="0" borderId="10" xfId="132" applyFont="1" applyFill="1" applyBorder="1" applyAlignment="1">
      <alignment horizontal="center" vertical="center" wrapText="1"/>
      <protection/>
    </xf>
    <xf numFmtId="0" fontId="79" fillId="0" borderId="0" xfId="199" applyFont="1" applyBorder="1" applyAlignment="1">
      <alignment horizontal="right"/>
      <protection/>
    </xf>
    <xf numFmtId="0" fontId="62" fillId="0" borderId="0" xfId="96" applyFont="1" applyFill="1" applyBorder="1" applyAlignment="1">
      <alignment horizontal="center" vertical="center" wrapText="1"/>
      <protection/>
    </xf>
    <xf numFmtId="0" fontId="25" fillId="0" borderId="0" xfId="93" applyFont="1" applyAlignment="1">
      <alignment horizontal="center" vertical="center" wrapText="1"/>
      <protection/>
    </xf>
    <xf numFmtId="0" fontId="41" fillId="0" borderId="0" xfId="0" applyFont="1" applyAlignment="1">
      <alignment horizontal="left" wrapText="1"/>
    </xf>
    <xf numFmtId="0" fontId="40" fillId="0" borderId="0" xfId="0" applyFont="1" applyAlignment="1">
      <alignment horizontal="left" vertical="center" wrapText="1"/>
    </xf>
    <xf numFmtId="0" fontId="40" fillId="0" borderId="0" xfId="0" applyFont="1" applyAlignment="1">
      <alignment wrapText="1"/>
    </xf>
    <xf numFmtId="0" fontId="40" fillId="0" borderId="0" xfId="0" applyFont="1" applyAlignment="1">
      <alignment horizontal="left" vertical="center" wrapText="1"/>
    </xf>
    <xf numFmtId="0" fontId="64" fillId="27" borderId="13" xfId="199" applyFont="1" applyFill="1" applyBorder="1" applyAlignment="1">
      <alignment vertical="center" wrapText="1"/>
      <protection/>
    </xf>
    <xf numFmtId="0" fontId="72" fillId="0" borderId="0" xfId="0" applyFont="1" applyAlignment="1">
      <alignment horizontal="center" vertical="center" wrapText="1"/>
    </xf>
    <xf numFmtId="1" fontId="2" fillId="0" borderId="17" xfId="0" applyNumberFormat="1" applyFont="1" applyFill="1" applyBorder="1" applyAlignment="1">
      <alignment vertical="top"/>
    </xf>
    <xf numFmtId="0" fontId="70" fillId="0" borderId="10" xfId="98" applyFont="1" applyBorder="1" applyAlignment="1">
      <alignment horizontal="center" vertical="center"/>
      <protection/>
    </xf>
    <xf numFmtId="0" fontId="0" fillId="27" borderId="10" xfId="0" applyFont="1" applyFill="1" applyBorder="1" applyAlignment="1">
      <alignment vertical="center" wrapText="1"/>
    </xf>
  </cellXfs>
  <cellStyles count="278">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TableStyleLight1" xfId="52"/>
    <cellStyle name="Акцент1" xfId="53"/>
    <cellStyle name="Акцент1 2" xfId="54"/>
    <cellStyle name="Акцент2" xfId="55"/>
    <cellStyle name="Акцент2 2" xfId="56"/>
    <cellStyle name="Акцент3" xfId="57"/>
    <cellStyle name="Акцент3 2" xfId="58"/>
    <cellStyle name="Акцент4" xfId="59"/>
    <cellStyle name="Акцент4 2" xfId="60"/>
    <cellStyle name="Акцент5" xfId="61"/>
    <cellStyle name="Акцент5 2" xfId="62"/>
    <cellStyle name="Акцент6" xfId="63"/>
    <cellStyle name="Акцент6 2" xfId="64"/>
    <cellStyle name="Ввод " xfId="65"/>
    <cellStyle name="Ввод  2" xfId="66"/>
    <cellStyle name="Вывод" xfId="67"/>
    <cellStyle name="Вывод 2" xfId="68"/>
    <cellStyle name="Вычисление" xfId="69"/>
    <cellStyle name="Вычисление 2"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2 2" xfId="89"/>
    <cellStyle name="Обычный 2" xfId="90"/>
    <cellStyle name="Обычный 2 26 2" xfId="91"/>
    <cellStyle name="Обычный 3" xfId="92"/>
    <cellStyle name="Обычный 3 2" xfId="93"/>
    <cellStyle name="Обычный 3 2 2 2" xfId="94"/>
    <cellStyle name="Обычный 3 21" xfId="95"/>
    <cellStyle name="Обычный 4" xfId="96"/>
    <cellStyle name="Обычный 4 2" xfId="97"/>
    <cellStyle name="Обычный 5" xfId="98"/>
    <cellStyle name="Обычный 6" xfId="99"/>
    <cellStyle name="Обычный 6 2" xfId="100"/>
    <cellStyle name="Обычный 6 2 2" xfId="101"/>
    <cellStyle name="Обычный 6 2 2 2" xfId="102"/>
    <cellStyle name="Обычный 6 2 2 2 2" xfId="103"/>
    <cellStyle name="Обычный 6 2 2 2 2 2" xfId="104"/>
    <cellStyle name="Обычный 6 2 2 2 2 2 2" xfId="105"/>
    <cellStyle name="Обычный 6 2 2 2 2 2 3" xfId="106"/>
    <cellStyle name="Обычный 6 2 2 2 2 3" xfId="107"/>
    <cellStyle name="Обычный 6 2 2 2 2 4" xfId="108"/>
    <cellStyle name="Обычный 6 2 2 2 3" xfId="109"/>
    <cellStyle name="Обычный 6 2 2 2 3 2" xfId="110"/>
    <cellStyle name="Обычный 6 2 2 2 3 3" xfId="111"/>
    <cellStyle name="Обычный 6 2 2 2 4" xfId="112"/>
    <cellStyle name="Обычный 6 2 2 2 5" xfId="113"/>
    <cellStyle name="Обычный 6 2 2 3" xfId="114"/>
    <cellStyle name="Обычный 6 2 2 3 2" xfId="115"/>
    <cellStyle name="Обычный 6 2 2 3 2 2" xfId="116"/>
    <cellStyle name="Обычный 6 2 2 3 2 3" xfId="117"/>
    <cellStyle name="Обычный 6 2 2 3 3" xfId="118"/>
    <cellStyle name="Обычный 6 2 2 3 4" xfId="119"/>
    <cellStyle name="Обычный 6 2 2 4" xfId="120"/>
    <cellStyle name="Обычный 6 2 2 4 2" xfId="121"/>
    <cellStyle name="Обычный 6 2 2 4 2 2" xfId="122"/>
    <cellStyle name="Обычный 6 2 2 4 2 3" xfId="123"/>
    <cellStyle name="Обычный 6 2 2 4 3" xfId="124"/>
    <cellStyle name="Обычный 6 2 2 4 4" xfId="125"/>
    <cellStyle name="Обычный 6 2 2 5" xfId="126"/>
    <cellStyle name="Обычный 6 2 2 5 2" xfId="127"/>
    <cellStyle name="Обычный 6 2 2 5 3" xfId="128"/>
    <cellStyle name="Обычный 6 2 2 6" xfId="129"/>
    <cellStyle name="Обычный 6 2 2 7" xfId="130"/>
    <cellStyle name="Обычный 6 2 2 8" xfId="131"/>
    <cellStyle name="Обычный 6 2 3" xfId="132"/>
    <cellStyle name="Обычный 6 2 3 2" xfId="133"/>
    <cellStyle name="Обычный 6 2 3 2 2" xfId="134"/>
    <cellStyle name="Обычный 6 2 3 2 2 2" xfId="135"/>
    <cellStyle name="Обычный 6 2 3 2 2 2 2" xfId="136"/>
    <cellStyle name="Обычный 6 2 3 2 2 2 3" xfId="137"/>
    <cellStyle name="Обычный 6 2 3 2 2 3" xfId="138"/>
    <cellStyle name="Обычный 6 2 3 2 2 4" xfId="139"/>
    <cellStyle name="Обычный 6 2 3 2 3" xfId="140"/>
    <cellStyle name="Обычный 6 2 3 2 3 2" xfId="141"/>
    <cellStyle name="Обычный 6 2 3 2 3 3" xfId="142"/>
    <cellStyle name="Обычный 6 2 3 2 4" xfId="143"/>
    <cellStyle name="Обычный 6 2 3 2 5" xfId="144"/>
    <cellStyle name="Обычный 6 2 3 3" xfId="145"/>
    <cellStyle name="Обычный 6 2 3 3 2" xfId="146"/>
    <cellStyle name="Обычный 6 2 3 3 2 2" xfId="147"/>
    <cellStyle name="Обычный 6 2 3 3 2 3" xfId="148"/>
    <cellStyle name="Обычный 6 2 3 3 3" xfId="149"/>
    <cellStyle name="Обычный 6 2 3 3 4" xfId="150"/>
    <cellStyle name="Обычный 6 2 3 4" xfId="151"/>
    <cellStyle name="Обычный 6 2 3 4 2" xfId="152"/>
    <cellStyle name="Обычный 6 2 3 4 2 2" xfId="153"/>
    <cellStyle name="Обычный 6 2 3 4 2 3" xfId="154"/>
    <cellStyle name="Обычный 6 2 3 4 3" xfId="155"/>
    <cellStyle name="Обычный 6 2 3 4 4" xfId="156"/>
    <cellStyle name="Обычный 6 2 3 5" xfId="157"/>
    <cellStyle name="Обычный 6 2 3 5 2" xfId="158"/>
    <cellStyle name="Обычный 6 2 3 5 3" xfId="159"/>
    <cellStyle name="Обычный 6 2 3 6" xfId="160"/>
    <cellStyle name="Обычный 6 2 3 7" xfId="161"/>
    <cellStyle name="Обычный 6 2 3 8" xfId="162"/>
    <cellStyle name="Обычный 6 2 4" xfId="163"/>
    <cellStyle name="Обычный 6 2 4 2" xfId="164"/>
    <cellStyle name="Обычный 6 2 4 2 2" xfId="165"/>
    <cellStyle name="Обычный 6 2 4 2 3" xfId="166"/>
    <cellStyle name="Обычный 6 2 4 3" xfId="167"/>
    <cellStyle name="Обычный 6 2 4 4" xfId="168"/>
    <cellStyle name="Обычный 6 2 5" xfId="169"/>
    <cellStyle name="Обычный 6 2 5 2" xfId="170"/>
    <cellStyle name="Обычный 6 2 5 2 2" xfId="171"/>
    <cellStyle name="Обычный 6 2 5 2 3" xfId="172"/>
    <cellStyle name="Обычный 6 2 5 3" xfId="173"/>
    <cellStyle name="Обычный 6 2 5 4" xfId="174"/>
    <cellStyle name="Обычный 6 2 6" xfId="175"/>
    <cellStyle name="Обычный 6 2 6 2" xfId="176"/>
    <cellStyle name="Обычный 6 2 6 3" xfId="177"/>
    <cellStyle name="Обычный 6 2 7" xfId="178"/>
    <cellStyle name="Обычный 6 2 8" xfId="179"/>
    <cellStyle name="Обычный 6 2 9" xfId="180"/>
    <cellStyle name="Обычный 6 3" xfId="181"/>
    <cellStyle name="Обычный 6 3 2" xfId="182"/>
    <cellStyle name="Обычный 6 3 2 2" xfId="183"/>
    <cellStyle name="Обычный 6 3 2 3" xfId="184"/>
    <cellStyle name="Обычный 6 3 3" xfId="185"/>
    <cellStyle name="Обычный 6 3 4" xfId="186"/>
    <cellStyle name="Обычный 6 4" xfId="187"/>
    <cellStyle name="Обычный 6 4 2" xfId="188"/>
    <cellStyle name="Обычный 6 4 2 2" xfId="189"/>
    <cellStyle name="Обычный 6 4 2 3" xfId="190"/>
    <cellStyle name="Обычный 6 4 3" xfId="191"/>
    <cellStyle name="Обычный 6 4 4" xfId="192"/>
    <cellStyle name="Обычный 6 5" xfId="193"/>
    <cellStyle name="Обычный 6 5 2" xfId="194"/>
    <cellStyle name="Обычный 6 5 3" xfId="195"/>
    <cellStyle name="Обычный 6 6" xfId="196"/>
    <cellStyle name="Обычный 6 7" xfId="197"/>
    <cellStyle name="Обычный 6 8" xfId="198"/>
    <cellStyle name="Обычный 7" xfId="199"/>
    <cellStyle name="Обычный 7 2" xfId="200"/>
    <cellStyle name="Обычный 7 2 2" xfId="201"/>
    <cellStyle name="Обычный 7 2 2 2" xfId="202"/>
    <cellStyle name="Обычный 7 2 2 2 2" xfId="203"/>
    <cellStyle name="Обычный 7 2 2 2 3" xfId="204"/>
    <cellStyle name="Обычный 7 2 2 3" xfId="205"/>
    <cellStyle name="Обычный 7 2 2 4" xfId="206"/>
    <cellStyle name="Обычный 7 2 3" xfId="207"/>
    <cellStyle name="Обычный 7 2 3 2" xfId="208"/>
    <cellStyle name="Обычный 7 2 3 2 2" xfId="209"/>
    <cellStyle name="Обычный 7 2 3 2 3" xfId="210"/>
    <cellStyle name="Обычный 7 2 3 3" xfId="211"/>
    <cellStyle name="Обычный 7 2 3 4" xfId="212"/>
    <cellStyle name="Обычный 7 2 4" xfId="213"/>
    <cellStyle name="Обычный 7 2 4 2" xfId="214"/>
    <cellStyle name="Обычный 7 2 4 3" xfId="215"/>
    <cellStyle name="Обычный 7 2 5" xfId="216"/>
    <cellStyle name="Обычный 7 2 6" xfId="217"/>
    <cellStyle name="Обычный 7 2 7" xfId="218"/>
    <cellStyle name="Обычный 8" xfId="219"/>
    <cellStyle name="Обычный 9" xfId="220"/>
    <cellStyle name="Обычный 9 2" xfId="221"/>
    <cellStyle name="Обычный 9 2 2" xfId="222"/>
    <cellStyle name="Обычный 9 2 2 2" xfId="223"/>
    <cellStyle name="Обычный 9 2 2 3" xfId="224"/>
    <cellStyle name="Обычный 9 2 2 4" xfId="225"/>
    <cellStyle name="Обычный 9 2 3" xfId="226"/>
    <cellStyle name="Обычный 9 2 4" xfId="227"/>
    <cellStyle name="Обычный 9 3" xfId="228"/>
    <cellStyle name="Обычный 9 3 2" xfId="229"/>
    <cellStyle name="Обычный 9 3 3" xfId="230"/>
    <cellStyle name="Обычный 9 3 4" xfId="231"/>
    <cellStyle name="Обычный 9 4" xfId="232"/>
    <cellStyle name="Обычный 9 5" xfId="233"/>
    <cellStyle name="Обычный_Форматы по компаниям_last" xfId="234"/>
    <cellStyle name="Плохой" xfId="235"/>
    <cellStyle name="Плохой 2" xfId="236"/>
    <cellStyle name="Пояснение" xfId="237"/>
    <cellStyle name="Пояснение 2" xfId="238"/>
    <cellStyle name="Примечание" xfId="239"/>
    <cellStyle name="Примечание 2" xfId="240"/>
    <cellStyle name="Percent" xfId="241"/>
    <cellStyle name="Процентный 2" xfId="242"/>
    <cellStyle name="Процентный 3" xfId="243"/>
    <cellStyle name="Связанная ячейка" xfId="244"/>
    <cellStyle name="Связанная ячейка 2" xfId="245"/>
    <cellStyle name="Стиль 1" xfId="246"/>
    <cellStyle name="Текст предупреждения" xfId="247"/>
    <cellStyle name="Текст предупреждения 2" xfId="248"/>
    <cellStyle name="Comma" xfId="249"/>
    <cellStyle name="Comma [0]" xfId="250"/>
    <cellStyle name="Финансовый 2" xfId="251"/>
    <cellStyle name="Финансовый 2 2" xfId="252"/>
    <cellStyle name="Финансовый 2 2 2" xfId="253"/>
    <cellStyle name="Финансовый 2 2 2 2" xfId="254"/>
    <cellStyle name="Финансовый 2 2 2 2 2" xfId="255"/>
    <cellStyle name="Финансовый 2 2 2 3" xfId="256"/>
    <cellStyle name="Финансовый 2 2 3" xfId="257"/>
    <cellStyle name="Финансовый 2 2 4" xfId="258"/>
    <cellStyle name="Финансовый 2 3" xfId="259"/>
    <cellStyle name="Финансовый 2 3 2" xfId="260"/>
    <cellStyle name="Финансовый 2 3 2 2" xfId="261"/>
    <cellStyle name="Финансовый 2 3 2 3" xfId="262"/>
    <cellStyle name="Финансовый 2 3 3" xfId="263"/>
    <cellStyle name="Финансовый 2 3 4" xfId="264"/>
    <cellStyle name="Финансовый 2 4" xfId="265"/>
    <cellStyle name="Финансовый 2 4 2" xfId="266"/>
    <cellStyle name="Финансовый 2 4 3" xfId="267"/>
    <cellStyle name="Финансовый 2 5" xfId="268"/>
    <cellStyle name="Финансовый 2 6" xfId="269"/>
    <cellStyle name="Финансовый 2 7" xfId="270"/>
    <cellStyle name="Финансовый 3" xfId="271"/>
    <cellStyle name="Финансовый 3 2" xfId="272"/>
    <cellStyle name="Финансовый 3 2 2" xfId="273"/>
    <cellStyle name="Финансовый 3 2 2 2" xfId="274"/>
    <cellStyle name="Финансовый 3 2 2 3" xfId="275"/>
    <cellStyle name="Финансовый 3 2 3" xfId="276"/>
    <cellStyle name="Финансовый 3 2 4" xfId="277"/>
    <cellStyle name="Финансовый 3 3" xfId="278"/>
    <cellStyle name="Финансовый 3 3 2" xfId="279"/>
    <cellStyle name="Финансовый 3 3 2 2" xfId="280"/>
    <cellStyle name="Финансовый 3 3 2 3" xfId="281"/>
    <cellStyle name="Финансовый 3 3 3" xfId="282"/>
    <cellStyle name="Финансовый 3 3 4" xfId="283"/>
    <cellStyle name="Финансовый 3 4" xfId="284"/>
    <cellStyle name="Финансовый 3 4 2" xfId="285"/>
    <cellStyle name="Финансовый 3 4 3" xfId="286"/>
    <cellStyle name="Финансовый 3 5" xfId="287"/>
    <cellStyle name="Финансовый 3 6" xfId="288"/>
    <cellStyle name="Финансовый 3 7" xfId="289"/>
    <cellStyle name="Хороший" xfId="290"/>
    <cellStyle name="Хороший 2" xfId="2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Z57"/>
  <sheetViews>
    <sheetView zoomScale="57" zoomScaleNormal="57" zoomScaleSheetLayoutView="90" workbookViewId="0" topLeftCell="A23">
      <selection activeCell="S1" sqref="A1:U56"/>
    </sheetView>
  </sheetViews>
  <sheetFormatPr defaultColWidth="9.00390625" defaultRowHeight="15.75"/>
  <cols>
    <col min="1" max="1" width="12.00390625" style="23" customWidth="1"/>
    <col min="2" max="2" width="33.875" style="23" customWidth="1"/>
    <col min="3" max="3" width="12.75390625" style="23" customWidth="1"/>
    <col min="4" max="22" width="11.50390625" style="23" customWidth="1"/>
    <col min="23" max="16384" width="9.00390625" style="23" customWidth="1"/>
  </cols>
  <sheetData>
    <row r="1" spans="18:19" ht="18.75">
      <c r="R1" s="2"/>
      <c r="S1" s="22" t="s">
        <v>766</v>
      </c>
    </row>
    <row r="2" spans="6:19" ht="18.75">
      <c r="F2" s="172"/>
      <c r="G2" s="376"/>
      <c r="H2" s="376"/>
      <c r="I2" s="172"/>
      <c r="R2" s="2"/>
      <c r="S2" s="14" t="s">
        <v>1</v>
      </c>
    </row>
    <row r="3" spans="6:19" ht="18.75">
      <c r="F3" s="176"/>
      <c r="G3" s="176"/>
      <c r="H3" s="176"/>
      <c r="I3" s="176"/>
      <c r="R3" s="1"/>
      <c r="S3" s="14" t="s">
        <v>800</v>
      </c>
    </row>
    <row r="4" spans="1:22" ht="18.75">
      <c r="A4" s="371" t="s">
        <v>646</v>
      </c>
      <c r="B4" s="371"/>
      <c r="C4" s="371"/>
      <c r="D4" s="371"/>
      <c r="E4" s="371"/>
      <c r="F4" s="371"/>
      <c r="G4" s="371"/>
      <c r="H4" s="371"/>
      <c r="I4" s="371"/>
      <c r="J4" s="371"/>
      <c r="K4" s="371"/>
      <c r="L4" s="371"/>
      <c r="M4" s="371"/>
      <c r="N4" s="371"/>
      <c r="O4" s="371"/>
      <c r="P4" s="371"/>
      <c r="Q4" s="371"/>
      <c r="R4" s="371"/>
      <c r="S4" s="371"/>
      <c r="T4" s="371"/>
      <c r="U4" s="371"/>
      <c r="V4" s="227"/>
    </row>
    <row r="5" spans="1:22" ht="18.75">
      <c r="A5" s="369" t="s">
        <v>717</v>
      </c>
      <c r="B5" s="369"/>
      <c r="C5" s="369"/>
      <c r="D5" s="369"/>
      <c r="E5" s="369"/>
      <c r="F5" s="369"/>
      <c r="G5" s="369"/>
      <c r="H5" s="369"/>
      <c r="I5" s="369"/>
      <c r="J5" s="369"/>
      <c r="K5" s="369"/>
      <c r="L5" s="369"/>
      <c r="M5" s="369"/>
      <c r="N5" s="369"/>
      <c r="O5" s="369"/>
      <c r="P5" s="369"/>
      <c r="Q5" s="369"/>
      <c r="R5" s="369"/>
      <c r="S5" s="369"/>
      <c r="T5" s="369"/>
      <c r="U5" s="369"/>
      <c r="V5" s="348"/>
    </row>
    <row r="6" spans="1:22" ht="18.75">
      <c r="A6" s="348"/>
      <c r="B6" s="348"/>
      <c r="C6" s="348"/>
      <c r="D6" s="348"/>
      <c r="E6" s="348"/>
      <c r="F6" s="348"/>
      <c r="G6" s="348"/>
      <c r="H6" s="348"/>
      <c r="I6" s="348"/>
      <c r="J6" s="348"/>
      <c r="K6" s="348"/>
      <c r="L6" s="348"/>
      <c r="M6" s="348"/>
      <c r="N6" s="348"/>
      <c r="O6" s="348"/>
      <c r="P6" s="348"/>
      <c r="Q6" s="348"/>
      <c r="R6" s="583" t="s">
        <v>770</v>
      </c>
      <c r="S6" s="583"/>
      <c r="T6" s="583"/>
      <c r="U6" s="583"/>
      <c r="V6" s="348"/>
    </row>
    <row r="7" spans="1:22" ht="54" customHeight="1">
      <c r="A7" s="348"/>
      <c r="B7" s="348"/>
      <c r="C7" s="348"/>
      <c r="D7" s="348"/>
      <c r="E7" s="348"/>
      <c r="F7" s="348"/>
      <c r="G7" s="348"/>
      <c r="H7" s="348"/>
      <c r="I7" s="348"/>
      <c r="J7" s="348"/>
      <c r="K7" s="348"/>
      <c r="L7" s="348"/>
      <c r="M7" s="348"/>
      <c r="N7" s="348"/>
      <c r="O7" s="348"/>
      <c r="P7" s="348"/>
      <c r="Q7" s="348"/>
      <c r="R7" s="584" t="s">
        <v>771</v>
      </c>
      <c r="S7" s="584"/>
      <c r="T7" s="584"/>
      <c r="U7" s="584"/>
      <c r="V7" s="348"/>
    </row>
    <row r="8" spans="1:22" ht="18.75">
      <c r="A8" s="348"/>
      <c r="B8" s="348"/>
      <c r="C8" s="348"/>
      <c r="D8" s="348"/>
      <c r="E8" s="348"/>
      <c r="F8" s="348"/>
      <c r="G8" s="348"/>
      <c r="H8" s="348"/>
      <c r="I8" s="348"/>
      <c r="J8" s="348"/>
      <c r="K8" s="348"/>
      <c r="L8" s="348"/>
      <c r="M8" s="348"/>
      <c r="N8" s="348"/>
      <c r="O8" s="348"/>
      <c r="P8" s="348"/>
      <c r="Q8" s="348"/>
      <c r="R8" s="584" t="s">
        <v>772</v>
      </c>
      <c r="S8" s="584"/>
      <c r="T8" s="584"/>
      <c r="U8" s="584"/>
      <c r="V8" s="348"/>
    </row>
    <row r="9" spans="18:21" ht="24" customHeight="1">
      <c r="R9" s="584" t="s">
        <v>773</v>
      </c>
      <c r="S9" s="584"/>
      <c r="T9" s="584"/>
      <c r="U9" s="584"/>
    </row>
    <row r="10" spans="18:21" ht="15.75" customHeight="1">
      <c r="R10" s="585" t="s">
        <v>774</v>
      </c>
      <c r="S10" s="586"/>
      <c r="T10" s="586"/>
      <c r="U10" s="586"/>
    </row>
    <row r="11" spans="1:22" ht="21.75" customHeight="1">
      <c r="A11" s="372" t="s">
        <v>649</v>
      </c>
      <c r="B11" s="372"/>
      <c r="C11" s="372"/>
      <c r="D11" s="372"/>
      <c r="E11" s="372"/>
      <c r="F11" s="372"/>
      <c r="G11" s="372"/>
      <c r="H11" s="372"/>
      <c r="I11" s="372"/>
      <c r="J11" s="372"/>
      <c r="K11" s="372"/>
      <c r="L11" s="372"/>
      <c r="M11" s="372"/>
      <c r="N11" s="372"/>
      <c r="O11" s="372"/>
      <c r="P11" s="372"/>
      <c r="Q11" s="372"/>
      <c r="R11" s="372"/>
      <c r="S11" s="372"/>
      <c r="T11" s="372"/>
      <c r="U11" s="372"/>
      <c r="V11" s="349"/>
    </row>
    <row r="12" spans="1:22" ht="15.75" customHeight="1">
      <c r="A12" s="373" t="s">
        <v>294</v>
      </c>
      <c r="B12" s="373"/>
      <c r="C12" s="373"/>
      <c r="D12" s="373"/>
      <c r="E12" s="373"/>
      <c r="F12" s="373"/>
      <c r="G12" s="373"/>
      <c r="H12" s="373"/>
      <c r="I12" s="373"/>
      <c r="J12" s="373"/>
      <c r="K12" s="373"/>
      <c r="L12" s="373"/>
      <c r="M12" s="373"/>
      <c r="N12" s="373"/>
      <c r="O12" s="373"/>
      <c r="P12" s="373"/>
      <c r="Q12" s="373"/>
      <c r="R12" s="373"/>
      <c r="S12" s="373"/>
      <c r="T12" s="373"/>
      <c r="U12" s="373"/>
      <c r="V12" s="229"/>
    </row>
    <row r="14" spans="1:22" ht="16.5" customHeight="1">
      <c r="A14" s="378" t="s">
        <v>718</v>
      </c>
      <c r="B14" s="378"/>
      <c r="C14" s="378"/>
      <c r="D14" s="378"/>
      <c r="E14" s="378"/>
      <c r="F14" s="378"/>
      <c r="G14" s="378"/>
      <c r="H14" s="378"/>
      <c r="I14" s="378"/>
      <c r="J14" s="378"/>
      <c r="K14" s="378"/>
      <c r="L14" s="378"/>
      <c r="M14" s="378"/>
      <c r="N14" s="378"/>
      <c r="O14" s="378"/>
      <c r="P14" s="378"/>
      <c r="Q14" s="378"/>
      <c r="R14" s="378"/>
      <c r="S14" s="378"/>
      <c r="T14" s="378"/>
      <c r="U14" s="378"/>
      <c r="V14" s="228"/>
    </row>
    <row r="15" spans="1:22" ht="15" customHeight="1">
      <c r="A15" s="173"/>
      <c r="B15" s="173"/>
      <c r="C15" s="173"/>
      <c r="D15" s="173"/>
      <c r="E15" s="173"/>
      <c r="F15" s="173"/>
      <c r="G15" s="173"/>
      <c r="H15" s="173"/>
      <c r="I15" s="173"/>
      <c r="J15" s="173"/>
      <c r="K15" s="173"/>
      <c r="L15" s="228"/>
      <c r="M15" s="228"/>
      <c r="N15" s="173"/>
      <c r="O15" s="173"/>
      <c r="P15" s="173"/>
      <c r="Q15" s="173"/>
      <c r="R15" s="173"/>
      <c r="S15" s="173"/>
      <c r="T15" s="173"/>
      <c r="U15" s="173"/>
      <c r="V15" s="228"/>
    </row>
    <row r="16" spans="1:26" s="176" customFormat="1" ht="15.75" customHeight="1">
      <c r="A16" s="370" t="s">
        <v>155</v>
      </c>
      <c r="B16" s="370"/>
      <c r="C16" s="370"/>
      <c r="D16" s="370"/>
      <c r="E16" s="370"/>
      <c r="F16" s="370"/>
      <c r="G16" s="370"/>
      <c r="H16" s="370"/>
      <c r="I16" s="370"/>
      <c r="J16" s="370"/>
      <c r="K16" s="370"/>
      <c r="L16" s="370"/>
      <c r="M16" s="370"/>
      <c r="N16" s="370"/>
      <c r="O16" s="370"/>
      <c r="P16" s="370"/>
      <c r="Q16" s="370"/>
      <c r="R16" s="370"/>
      <c r="S16" s="370"/>
      <c r="T16" s="370"/>
      <c r="U16" s="370"/>
      <c r="V16" s="140"/>
      <c r="W16" s="17"/>
      <c r="X16" s="17"/>
      <c r="Y16" s="17"/>
      <c r="Z16" s="17"/>
    </row>
    <row r="17" spans="1:26" s="176" customFormat="1" ht="15.75" customHeight="1">
      <c r="A17" s="377" t="s">
        <v>156</v>
      </c>
      <c r="B17" s="377"/>
      <c r="C17" s="377"/>
      <c r="D17" s="377"/>
      <c r="E17" s="377"/>
      <c r="F17" s="377"/>
      <c r="G17" s="377"/>
      <c r="H17" s="377"/>
      <c r="I17" s="377"/>
      <c r="J17" s="377"/>
      <c r="K17" s="377"/>
      <c r="L17" s="377"/>
      <c r="M17" s="377"/>
      <c r="N17" s="377"/>
      <c r="O17" s="377"/>
      <c r="P17" s="377"/>
      <c r="Q17" s="377"/>
      <c r="R17" s="377"/>
      <c r="S17" s="377"/>
      <c r="T17" s="377"/>
      <c r="U17" s="377"/>
      <c r="V17" s="230"/>
      <c r="W17" s="17"/>
      <c r="X17" s="17"/>
      <c r="Y17" s="17"/>
      <c r="Z17" s="17"/>
    </row>
    <row r="18" spans="1:26" s="176" customFormat="1" ht="15.75" customHeight="1">
      <c r="A18" s="370"/>
      <c r="B18" s="370"/>
      <c r="C18" s="370"/>
      <c r="D18" s="370"/>
      <c r="E18" s="370"/>
      <c r="F18" s="370"/>
      <c r="G18" s="370"/>
      <c r="H18" s="370"/>
      <c r="I18" s="370"/>
      <c r="J18" s="370"/>
      <c r="K18" s="370"/>
      <c r="L18" s="370"/>
      <c r="M18" s="370"/>
      <c r="N18" s="370"/>
      <c r="O18" s="370"/>
      <c r="P18" s="370"/>
      <c r="Q18" s="370"/>
      <c r="R18" s="370"/>
      <c r="S18" s="370"/>
      <c r="T18" s="370"/>
      <c r="U18" s="370"/>
      <c r="V18" s="140"/>
      <c r="W18" s="17"/>
      <c r="X18" s="17"/>
      <c r="Y18" s="17"/>
      <c r="Z18" s="17"/>
    </row>
    <row r="19" spans="1:22" s="40" customFormat="1" ht="33.75" customHeight="1">
      <c r="A19" s="375" t="s">
        <v>163</v>
      </c>
      <c r="B19" s="375" t="s">
        <v>31</v>
      </c>
      <c r="C19" s="375" t="s">
        <v>4</v>
      </c>
      <c r="D19" s="375" t="s">
        <v>157</v>
      </c>
      <c r="E19" s="375"/>
      <c r="F19" s="375"/>
      <c r="G19" s="375"/>
      <c r="H19" s="375"/>
      <c r="I19" s="375"/>
      <c r="J19" s="375"/>
      <c r="K19" s="375"/>
      <c r="L19" s="375"/>
      <c r="M19" s="375"/>
      <c r="N19" s="375"/>
      <c r="O19" s="375"/>
      <c r="P19" s="375"/>
      <c r="Q19" s="375"/>
      <c r="R19" s="375"/>
      <c r="S19" s="375"/>
      <c r="T19" s="375"/>
      <c r="U19" s="375"/>
      <c r="V19" s="178"/>
    </row>
    <row r="20" spans="1:22" ht="120" customHeight="1">
      <c r="A20" s="375"/>
      <c r="B20" s="375"/>
      <c r="C20" s="375"/>
      <c r="D20" s="375" t="s">
        <v>60</v>
      </c>
      <c r="E20" s="375"/>
      <c r="F20" s="374" t="s">
        <v>61</v>
      </c>
      <c r="G20" s="374"/>
      <c r="H20" s="374"/>
      <c r="I20" s="374"/>
      <c r="J20" s="384" t="s">
        <v>54</v>
      </c>
      <c r="K20" s="385"/>
      <c r="L20" s="385"/>
      <c r="M20" s="386"/>
      <c r="N20" s="374" t="s">
        <v>55</v>
      </c>
      <c r="O20" s="374"/>
      <c r="P20" s="375" t="s">
        <v>33</v>
      </c>
      <c r="Q20" s="375"/>
      <c r="R20" s="374" t="s">
        <v>52</v>
      </c>
      <c r="S20" s="374"/>
      <c r="T20" s="374" t="s">
        <v>53</v>
      </c>
      <c r="U20" s="374"/>
      <c r="V20" s="236"/>
    </row>
    <row r="21" spans="1:22" s="177" customFormat="1" ht="93.75" customHeight="1">
      <c r="A21" s="375"/>
      <c r="B21" s="375"/>
      <c r="C21" s="375"/>
      <c r="D21" s="375" t="s">
        <v>62</v>
      </c>
      <c r="E21" s="375"/>
      <c r="F21" s="374" t="s">
        <v>700</v>
      </c>
      <c r="G21" s="374"/>
      <c r="H21" s="374" t="s">
        <v>665</v>
      </c>
      <c r="I21" s="374"/>
      <c r="J21" s="374" t="s">
        <v>701</v>
      </c>
      <c r="K21" s="374"/>
      <c r="L21" s="382" t="s">
        <v>719</v>
      </c>
      <c r="M21" s="383"/>
      <c r="N21" s="374" t="s">
        <v>666</v>
      </c>
      <c r="O21" s="374"/>
      <c r="P21" s="375" t="s">
        <v>62</v>
      </c>
      <c r="Q21" s="375"/>
      <c r="R21" s="374" t="s">
        <v>62</v>
      </c>
      <c r="S21" s="374"/>
      <c r="T21" s="374" t="s">
        <v>62</v>
      </c>
      <c r="U21" s="374"/>
      <c r="V21" s="262"/>
    </row>
    <row r="22" spans="1:22" ht="100.5" customHeight="1">
      <c r="A22" s="375"/>
      <c r="B22" s="375"/>
      <c r="C22" s="375"/>
      <c r="D22" s="319" t="s">
        <v>722</v>
      </c>
      <c r="E22" s="347" t="s">
        <v>775</v>
      </c>
      <c r="F22" s="241" t="s">
        <v>722</v>
      </c>
      <c r="G22" s="347" t="s">
        <v>775</v>
      </c>
      <c r="H22" s="241" t="s">
        <v>722</v>
      </c>
      <c r="I22" s="347" t="s">
        <v>775</v>
      </c>
      <c r="J22" s="241" t="s">
        <v>722</v>
      </c>
      <c r="K22" s="347" t="s">
        <v>775</v>
      </c>
      <c r="L22" s="242" t="s">
        <v>722</v>
      </c>
      <c r="M22" s="347" t="s">
        <v>775</v>
      </c>
      <c r="N22" s="241" t="s">
        <v>722</v>
      </c>
      <c r="O22" s="347" t="s">
        <v>775</v>
      </c>
      <c r="P22" s="241" t="s">
        <v>722</v>
      </c>
      <c r="Q22" s="347" t="s">
        <v>775</v>
      </c>
      <c r="R22" s="241" t="s">
        <v>722</v>
      </c>
      <c r="S22" s="347" t="s">
        <v>775</v>
      </c>
      <c r="T22" s="241" t="s">
        <v>722</v>
      </c>
      <c r="U22" s="347" t="s">
        <v>775</v>
      </c>
      <c r="V22" s="262"/>
    </row>
    <row r="23" spans="1:22" ht="15" customHeight="1">
      <c r="A23" s="243">
        <v>1</v>
      </c>
      <c r="B23" s="243">
        <v>2</v>
      </c>
      <c r="C23" s="243">
        <v>3</v>
      </c>
      <c r="D23" s="244" t="s">
        <v>109</v>
      </c>
      <c r="E23" s="244" t="s">
        <v>116</v>
      </c>
      <c r="F23" s="245" t="s">
        <v>104</v>
      </c>
      <c r="G23" s="245" t="s">
        <v>105</v>
      </c>
      <c r="H23" s="245" t="s">
        <v>117</v>
      </c>
      <c r="I23" s="245" t="s">
        <v>118</v>
      </c>
      <c r="J23" s="245" t="s">
        <v>107</v>
      </c>
      <c r="K23" s="245" t="s">
        <v>108</v>
      </c>
      <c r="L23" s="246" t="s">
        <v>720</v>
      </c>
      <c r="M23" s="246" t="s">
        <v>721</v>
      </c>
      <c r="N23" s="245" t="s">
        <v>120</v>
      </c>
      <c r="O23" s="245" t="s">
        <v>121</v>
      </c>
      <c r="P23" s="244" t="s">
        <v>123</v>
      </c>
      <c r="Q23" s="244" t="s">
        <v>124</v>
      </c>
      <c r="R23" s="245" t="s">
        <v>151</v>
      </c>
      <c r="S23" s="245" t="s">
        <v>152</v>
      </c>
      <c r="T23" s="245" t="s">
        <v>153</v>
      </c>
      <c r="U23" s="245" t="s">
        <v>154</v>
      </c>
      <c r="V23" s="263"/>
    </row>
    <row r="24" spans="1:22" ht="15.75" customHeight="1">
      <c r="A24" s="257"/>
      <c r="B24" s="258" t="s">
        <v>656</v>
      </c>
      <c r="C24" s="259"/>
      <c r="D24" s="259">
        <f>D27+D46</f>
        <v>0</v>
      </c>
      <c r="E24" s="259">
        <f aca="true" t="shared" si="0" ref="E24:K24">E27+E46</f>
        <v>0</v>
      </c>
      <c r="F24" s="259">
        <f t="shared" si="0"/>
        <v>0</v>
      </c>
      <c r="G24" s="259">
        <f t="shared" si="0"/>
        <v>0</v>
      </c>
      <c r="H24" s="294">
        <f t="shared" si="0"/>
        <v>4</v>
      </c>
      <c r="I24" s="259">
        <f t="shared" si="0"/>
        <v>0</v>
      </c>
      <c r="J24" s="259">
        <f t="shared" si="0"/>
        <v>0</v>
      </c>
      <c r="K24" s="259">
        <f t="shared" si="0"/>
        <v>0</v>
      </c>
      <c r="L24" s="294">
        <f>L27+L46</f>
        <v>8.849</v>
      </c>
      <c r="M24" s="259">
        <f>M27+M46</f>
        <v>0</v>
      </c>
      <c r="N24" s="259">
        <f aca="true" t="shared" si="1" ref="N24:U24">N27+N46</f>
        <v>0</v>
      </c>
      <c r="O24" s="259">
        <f t="shared" si="1"/>
        <v>0</v>
      </c>
      <c r="P24" s="259">
        <f t="shared" si="1"/>
        <v>0</v>
      </c>
      <c r="Q24" s="259">
        <f t="shared" si="1"/>
        <v>0</v>
      </c>
      <c r="R24" s="259">
        <f t="shared" si="1"/>
        <v>0</v>
      </c>
      <c r="S24" s="259">
        <f t="shared" si="1"/>
        <v>0</v>
      </c>
      <c r="T24" s="259">
        <f t="shared" si="1"/>
        <v>0</v>
      </c>
      <c r="U24" s="259">
        <f t="shared" si="1"/>
        <v>0</v>
      </c>
      <c r="V24" s="264"/>
    </row>
    <row r="25" spans="1:23" ht="31.5">
      <c r="A25" s="257"/>
      <c r="B25" s="260" t="s">
        <v>657</v>
      </c>
      <c r="C25" s="261"/>
      <c r="D25" s="261">
        <f aca="true" t="shared" si="2" ref="D25:Q25">D33+D36+D40</f>
        <v>0</v>
      </c>
      <c r="E25" s="261">
        <f t="shared" si="2"/>
        <v>0</v>
      </c>
      <c r="F25" s="261">
        <f t="shared" si="2"/>
        <v>0</v>
      </c>
      <c r="G25" s="261">
        <f t="shared" si="2"/>
        <v>0</v>
      </c>
      <c r="H25" s="261">
        <f t="shared" si="2"/>
        <v>0</v>
      </c>
      <c r="I25" s="261">
        <f t="shared" si="2"/>
        <v>0</v>
      </c>
      <c r="J25" s="261">
        <f>J33+J36+J40</f>
        <v>0</v>
      </c>
      <c r="K25" s="261">
        <f>K33+K36+K40</f>
        <v>0</v>
      </c>
      <c r="L25" s="295">
        <f>L33+L36+L40</f>
        <v>6.349</v>
      </c>
      <c r="M25" s="261">
        <f>M33+M36+M40</f>
        <v>0</v>
      </c>
      <c r="N25" s="261">
        <f t="shared" si="2"/>
        <v>0</v>
      </c>
      <c r="O25" s="261">
        <f t="shared" si="2"/>
        <v>0</v>
      </c>
      <c r="P25" s="261">
        <f t="shared" si="2"/>
        <v>0</v>
      </c>
      <c r="Q25" s="261">
        <f t="shared" si="2"/>
        <v>0</v>
      </c>
      <c r="R25" s="261">
        <f>R33+R36+R40</f>
        <v>0</v>
      </c>
      <c r="S25" s="261">
        <f>S33+S36+S40</f>
        <v>0</v>
      </c>
      <c r="T25" s="261">
        <f>T33+T36+T40</f>
        <v>0</v>
      </c>
      <c r="U25" s="261">
        <f>U33+U36+U40</f>
        <v>0</v>
      </c>
      <c r="V25" s="265"/>
      <c r="W25" s="314"/>
    </row>
    <row r="26" spans="1:22" ht="31.5">
      <c r="A26" s="257"/>
      <c r="B26" s="260" t="s">
        <v>658</v>
      </c>
      <c r="C26" s="261"/>
      <c r="D26" s="261">
        <f>D52+D44</f>
        <v>0</v>
      </c>
      <c r="E26" s="261">
        <f aca="true" t="shared" si="3" ref="E26:Q26">E52+E44</f>
        <v>0</v>
      </c>
      <c r="F26" s="261">
        <f t="shared" si="3"/>
        <v>0</v>
      </c>
      <c r="G26" s="261">
        <f t="shared" si="3"/>
        <v>0</v>
      </c>
      <c r="H26" s="261">
        <f t="shared" si="3"/>
        <v>4</v>
      </c>
      <c r="I26" s="261">
        <f t="shared" si="3"/>
        <v>0</v>
      </c>
      <c r="J26" s="261">
        <f>J52+J44</f>
        <v>0</v>
      </c>
      <c r="K26" s="261">
        <f>K52+K44</f>
        <v>0</v>
      </c>
      <c r="L26" s="295">
        <f>L52+L44</f>
        <v>2.5</v>
      </c>
      <c r="M26" s="261">
        <f>M52+M44</f>
        <v>0</v>
      </c>
      <c r="N26" s="261">
        <f t="shared" si="3"/>
        <v>0</v>
      </c>
      <c r="O26" s="261">
        <f t="shared" si="3"/>
        <v>0</v>
      </c>
      <c r="P26" s="261">
        <f t="shared" si="3"/>
        <v>0</v>
      </c>
      <c r="Q26" s="261">
        <f t="shared" si="3"/>
        <v>0</v>
      </c>
      <c r="R26" s="261">
        <f>R52+R44</f>
        <v>0</v>
      </c>
      <c r="S26" s="261">
        <f>S52+S44</f>
        <v>0</v>
      </c>
      <c r="T26" s="261">
        <f>T52+T44</f>
        <v>0</v>
      </c>
      <c r="U26" s="261">
        <f>U52+U44</f>
        <v>0</v>
      </c>
      <c r="V26" s="265"/>
    </row>
    <row r="27" spans="1:22" ht="31.5">
      <c r="A27" s="249">
        <v>1</v>
      </c>
      <c r="B27" s="250" t="s">
        <v>659</v>
      </c>
      <c r="C27" s="251"/>
      <c r="D27" s="251">
        <f aca="true" t="shared" si="4" ref="D27:U28">D28</f>
        <v>0</v>
      </c>
      <c r="E27" s="251">
        <f t="shared" si="4"/>
        <v>0</v>
      </c>
      <c r="F27" s="251">
        <f t="shared" si="4"/>
        <v>0</v>
      </c>
      <c r="G27" s="251">
        <f t="shared" si="4"/>
        <v>0</v>
      </c>
      <c r="H27" s="251">
        <f t="shared" si="4"/>
        <v>4</v>
      </c>
      <c r="I27" s="251">
        <f t="shared" si="4"/>
        <v>0</v>
      </c>
      <c r="J27" s="251">
        <f t="shared" si="4"/>
        <v>0</v>
      </c>
      <c r="K27" s="251">
        <f t="shared" si="4"/>
        <v>0</v>
      </c>
      <c r="L27" s="296">
        <f t="shared" si="4"/>
        <v>6.349</v>
      </c>
      <c r="M27" s="251">
        <f t="shared" si="4"/>
        <v>0</v>
      </c>
      <c r="N27" s="251">
        <f t="shared" si="4"/>
        <v>0</v>
      </c>
      <c r="O27" s="251">
        <f t="shared" si="4"/>
        <v>0</v>
      </c>
      <c r="P27" s="251">
        <f t="shared" si="4"/>
        <v>0</v>
      </c>
      <c r="Q27" s="251">
        <f t="shared" si="4"/>
        <v>0</v>
      </c>
      <c r="R27" s="251">
        <f t="shared" si="4"/>
        <v>0</v>
      </c>
      <c r="S27" s="251">
        <f t="shared" si="4"/>
        <v>0</v>
      </c>
      <c r="T27" s="251">
        <f t="shared" si="4"/>
        <v>0</v>
      </c>
      <c r="U27" s="251">
        <f t="shared" si="4"/>
        <v>0</v>
      </c>
      <c r="V27" s="264"/>
    </row>
    <row r="28" spans="1:22" ht="47.25">
      <c r="A28" s="252" t="s">
        <v>513</v>
      </c>
      <c r="B28" s="250" t="s">
        <v>660</v>
      </c>
      <c r="C28" s="251"/>
      <c r="D28" s="251">
        <f t="shared" si="4"/>
        <v>0</v>
      </c>
      <c r="E28" s="251">
        <f t="shared" si="4"/>
        <v>0</v>
      </c>
      <c r="F28" s="251">
        <f t="shared" si="4"/>
        <v>0</v>
      </c>
      <c r="G28" s="251">
        <f t="shared" si="4"/>
        <v>0</v>
      </c>
      <c r="H28" s="251">
        <f t="shared" si="4"/>
        <v>4</v>
      </c>
      <c r="I28" s="251">
        <f t="shared" si="4"/>
        <v>0</v>
      </c>
      <c r="J28" s="251">
        <f t="shared" si="4"/>
        <v>0</v>
      </c>
      <c r="K28" s="251">
        <f t="shared" si="4"/>
        <v>0</v>
      </c>
      <c r="L28" s="296">
        <f t="shared" si="4"/>
        <v>6.349</v>
      </c>
      <c r="M28" s="251">
        <f t="shared" si="4"/>
        <v>0</v>
      </c>
      <c r="N28" s="251">
        <f t="shared" si="4"/>
        <v>0</v>
      </c>
      <c r="O28" s="251">
        <f t="shared" si="4"/>
        <v>0</v>
      </c>
      <c r="P28" s="251">
        <f t="shared" si="4"/>
        <v>0</v>
      </c>
      <c r="Q28" s="251">
        <f t="shared" si="4"/>
        <v>0</v>
      </c>
      <c r="R28" s="251">
        <f t="shared" si="4"/>
        <v>0</v>
      </c>
      <c r="S28" s="251">
        <f t="shared" si="4"/>
        <v>0</v>
      </c>
      <c r="T28" s="251">
        <f t="shared" si="4"/>
        <v>0</v>
      </c>
      <c r="U28" s="251">
        <f t="shared" si="4"/>
        <v>0</v>
      </c>
      <c r="V28" s="264"/>
    </row>
    <row r="29" spans="1:22" ht="15.75">
      <c r="A29" s="252" t="s">
        <v>515</v>
      </c>
      <c r="B29" s="253" t="s">
        <v>661</v>
      </c>
      <c r="C29" s="251"/>
      <c r="D29" s="251">
        <f>D30+D43</f>
        <v>0</v>
      </c>
      <c r="E29" s="251">
        <f aca="true" t="shared" si="5" ref="E29:U29">E30+E43</f>
        <v>0</v>
      </c>
      <c r="F29" s="251">
        <f t="shared" si="5"/>
        <v>0</v>
      </c>
      <c r="G29" s="251">
        <f t="shared" si="5"/>
        <v>0</v>
      </c>
      <c r="H29" s="296">
        <f t="shared" si="5"/>
        <v>4</v>
      </c>
      <c r="I29" s="251">
        <f t="shared" si="5"/>
        <v>0</v>
      </c>
      <c r="J29" s="251">
        <f t="shared" si="5"/>
        <v>0</v>
      </c>
      <c r="K29" s="251">
        <f t="shared" si="5"/>
        <v>0</v>
      </c>
      <c r="L29" s="296">
        <f>L30+L43</f>
        <v>6.349</v>
      </c>
      <c r="M29" s="251">
        <f>M30+M43</f>
        <v>0</v>
      </c>
      <c r="N29" s="251">
        <f t="shared" si="5"/>
        <v>0</v>
      </c>
      <c r="O29" s="251">
        <f t="shared" si="5"/>
        <v>0</v>
      </c>
      <c r="P29" s="251">
        <f t="shared" si="5"/>
        <v>0</v>
      </c>
      <c r="Q29" s="251">
        <f t="shared" si="5"/>
        <v>0</v>
      </c>
      <c r="R29" s="251">
        <f t="shared" si="5"/>
        <v>0</v>
      </c>
      <c r="S29" s="251">
        <f t="shared" si="5"/>
        <v>0</v>
      </c>
      <c r="T29" s="251">
        <f t="shared" si="5"/>
        <v>0</v>
      </c>
      <c r="U29" s="251">
        <f t="shared" si="5"/>
        <v>0</v>
      </c>
      <c r="V29" s="264"/>
    </row>
    <row r="30" spans="1:22" ht="15.75">
      <c r="A30" s="252" t="s">
        <v>543</v>
      </c>
      <c r="B30" s="253" t="s">
        <v>662</v>
      </c>
      <c r="C30" s="251"/>
      <c r="D30" s="251">
        <f aca="true" t="shared" si="6" ref="D30:U30">D31+D38</f>
        <v>0</v>
      </c>
      <c r="E30" s="251">
        <f t="shared" si="6"/>
        <v>0</v>
      </c>
      <c r="F30" s="251">
        <f t="shared" si="6"/>
        <v>0</v>
      </c>
      <c r="G30" s="251">
        <f t="shared" si="6"/>
        <v>0</v>
      </c>
      <c r="H30" s="251">
        <f t="shared" si="6"/>
        <v>0</v>
      </c>
      <c r="I30" s="251">
        <f t="shared" si="6"/>
        <v>0</v>
      </c>
      <c r="J30" s="251">
        <f t="shared" si="6"/>
        <v>0</v>
      </c>
      <c r="K30" s="251">
        <f t="shared" si="6"/>
        <v>0</v>
      </c>
      <c r="L30" s="296">
        <f>L31+L38</f>
        <v>6.349</v>
      </c>
      <c r="M30" s="251">
        <f>M31+M38</f>
        <v>0</v>
      </c>
      <c r="N30" s="251">
        <f t="shared" si="6"/>
        <v>0</v>
      </c>
      <c r="O30" s="251">
        <f t="shared" si="6"/>
        <v>0</v>
      </c>
      <c r="P30" s="251">
        <f t="shared" si="6"/>
        <v>0</v>
      </c>
      <c r="Q30" s="251">
        <f t="shared" si="6"/>
        <v>0</v>
      </c>
      <c r="R30" s="251">
        <f t="shared" si="6"/>
        <v>0</v>
      </c>
      <c r="S30" s="251">
        <f t="shared" si="6"/>
        <v>0</v>
      </c>
      <c r="T30" s="251">
        <f t="shared" si="6"/>
        <v>0</v>
      </c>
      <c r="U30" s="251">
        <f t="shared" si="6"/>
        <v>0</v>
      </c>
      <c r="V30" s="264"/>
    </row>
    <row r="31" spans="1:22" ht="15.75">
      <c r="A31" s="252" t="s">
        <v>667</v>
      </c>
      <c r="B31" s="253" t="s">
        <v>668</v>
      </c>
      <c r="C31" s="251"/>
      <c r="D31" s="251">
        <f aca="true" t="shared" si="7" ref="D31:U31">D32+D35</f>
        <v>0</v>
      </c>
      <c r="E31" s="251">
        <f t="shared" si="7"/>
        <v>0</v>
      </c>
      <c r="F31" s="251">
        <f t="shared" si="7"/>
        <v>0</v>
      </c>
      <c r="G31" s="251">
        <f t="shared" si="7"/>
        <v>0</v>
      </c>
      <c r="H31" s="251">
        <f t="shared" si="7"/>
        <v>0</v>
      </c>
      <c r="I31" s="251">
        <f t="shared" si="7"/>
        <v>0</v>
      </c>
      <c r="J31" s="251">
        <f t="shared" si="7"/>
        <v>0</v>
      </c>
      <c r="K31" s="251">
        <f t="shared" si="7"/>
        <v>0</v>
      </c>
      <c r="L31" s="296">
        <f>L32+L35</f>
        <v>3.149</v>
      </c>
      <c r="M31" s="251">
        <f>M32+M35</f>
        <v>0</v>
      </c>
      <c r="N31" s="251">
        <f t="shared" si="7"/>
        <v>0</v>
      </c>
      <c r="O31" s="251">
        <f t="shared" si="7"/>
        <v>0</v>
      </c>
      <c r="P31" s="251">
        <f t="shared" si="7"/>
        <v>0</v>
      </c>
      <c r="Q31" s="251">
        <f t="shared" si="7"/>
        <v>0</v>
      </c>
      <c r="R31" s="251">
        <f t="shared" si="7"/>
        <v>0</v>
      </c>
      <c r="S31" s="251">
        <f t="shared" si="7"/>
        <v>0</v>
      </c>
      <c r="T31" s="251">
        <f t="shared" si="7"/>
        <v>0</v>
      </c>
      <c r="U31" s="251">
        <f t="shared" si="7"/>
        <v>0</v>
      </c>
      <c r="V31" s="264"/>
    </row>
    <row r="32" spans="1:22" ht="15.75">
      <c r="A32" s="254" t="s">
        <v>669</v>
      </c>
      <c r="B32" s="255" t="s">
        <v>670</v>
      </c>
      <c r="C32" s="256"/>
      <c r="D32" s="256">
        <f aca="true" t="shared" si="8" ref="D32:U32">D33</f>
        <v>0</v>
      </c>
      <c r="E32" s="256">
        <f t="shared" si="8"/>
        <v>0</v>
      </c>
      <c r="F32" s="256">
        <f t="shared" si="8"/>
        <v>0</v>
      </c>
      <c r="G32" s="256">
        <f t="shared" si="8"/>
        <v>0</v>
      </c>
      <c r="H32" s="256">
        <f t="shared" si="8"/>
        <v>0</v>
      </c>
      <c r="I32" s="256">
        <f t="shared" si="8"/>
        <v>0</v>
      </c>
      <c r="J32" s="256">
        <f t="shared" si="8"/>
        <v>0</v>
      </c>
      <c r="K32" s="256">
        <f t="shared" si="8"/>
        <v>0</v>
      </c>
      <c r="L32" s="297">
        <f t="shared" si="8"/>
        <v>2.7</v>
      </c>
      <c r="M32" s="256">
        <f t="shared" si="8"/>
        <v>0</v>
      </c>
      <c r="N32" s="256">
        <f t="shared" si="8"/>
        <v>0</v>
      </c>
      <c r="O32" s="256">
        <f t="shared" si="8"/>
        <v>0</v>
      </c>
      <c r="P32" s="256">
        <f t="shared" si="8"/>
        <v>0</v>
      </c>
      <c r="Q32" s="256">
        <f t="shared" si="8"/>
        <v>0</v>
      </c>
      <c r="R32" s="256">
        <f t="shared" si="8"/>
        <v>0</v>
      </c>
      <c r="S32" s="256">
        <f t="shared" si="8"/>
        <v>0</v>
      </c>
      <c r="T32" s="256">
        <f t="shared" si="8"/>
        <v>0</v>
      </c>
      <c r="U32" s="256">
        <f t="shared" si="8"/>
        <v>0</v>
      </c>
      <c r="V32" s="239"/>
    </row>
    <row r="33" spans="1:22" ht="15.75">
      <c r="A33" s="169" t="s">
        <v>671</v>
      </c>
      <c r="B33" s="163" t="s">
        <v>663</v>
      </c>
      <c r="C33" s="211"/>
      <c r="D33" s="198"/>
      <c r="E33" s="198"/>
      <c r="F33" s="212"/>
      <c r="G33" s="212"/>
      <c r="H33" s="196"/>
      <c r="I33" s="196"/>
      <c r="J33" s="196"/>
      <c r="K33" s="196"/>
      <c r="L33" s="298">
        <f>L34</f>
        <v>2.7</v>
      </c>
      <c r="M33" s="196"/>
      <c r="N33" s="196"/>
      <c r="O33" s="196"/>
      <c r="P33" s="196"/>
      <c r="Q33" s="196"/>
      <c r="R33" s="196"/>
      <c r="S33" s="196"/>
      <c r="T33" s="196"/>
      <c r="U33" s="196"/>
      <c r="V33" s="239"/>
    </row>
    <row r="34" spans="1:22" ht="47.25">
      <c r="A34" s="166" t="s">
        <v>672</v>
      </c>
      <c r="B34" s="186" t="s">
        <v>673</v>
      </c>
      <c r="C34" s="181" t="s">
        <v>596</v>
      </c>
      <c r="D34" s="181" t="s">
        <v>596</v>
      </c>
      <c r="E34" s="181" t="s">
        <v>596</v>
      </c>
      <c r="F34" s="181" t="s">
        <v>596</v>
      </c>
      <c r="G34" s="181" t="s">
        <v>596</v>
      </c>
      <c r="H34" s="183"/>
      <c r="I34" s="181" t="s">
        <v>596</v>
      </c>
      <c r="J34" s="181" t="s">
        <v>596</v>
      </c>
      <c r="K34" s="181" t="s">
        <v>596</v>
      </c>
      <c r="L34" s="299">
        <v>2.7</v>
      </c>
      <c r="M34" s="181" t="s">
        <v>596</v>
      </c>
      <c r="N34" s="181" t="s">
        <v>596</v>
      </c>
      <c r="O34" s="181" t="s">
        <v>596</v>
      </c>
      <c r="P34" s="181" t="s">
        <v>596</v>
      </c>
      <c r="Q34" s="181" t="s">
        <v>596</v>
      </c>
      <c r="R34" s="181" t="s">
        <v>596</v>
      </c>
      <c r="S34" s="181" t="s">
        <v>596</v>
      </c>
      <c r="T34" s="181" t="s">
        <v>596</v>
      </c>
      <c r="U34" s="181" t="s">
        <v>596</v>
      </c>
      <c r="V34" s="237"/>
    </row>
    <row r="35" spans="1:22" ht="15.75">
      <c r="A35" s="252" t="s">
        <v>674</v>
      </c>
      <c r="B35" s="255" t="s">
        <v>675</v>
      </c>
      <c r="C35" s="268"/>
      <c r="D35" s="268"/>
      <c r="E35" s="268"/>
      <c r="F35" s="268"/>
      <c r="G35" s="268"/>
      <c r="H35" s="251"/>
      <c r="I35" s="268"/>
      <c r="J35" s="268"/>
      <c r="K35" s="268"/>
      <c r="L35" s="296">
        <f>L36</f>
        <v>0.449</v>
      </c>
      <c r="M35" s="268"/>
      <c r="N35" s="268"/>
      <c r="O35" s="268"/>
      <c r="P35" s="268"/>
      <c r="Q35" s="268"/>
      <c r="R35" s="268"/>
      <c r="S35" s="268"/>
      <c r="T35" s="268"/>
      <c r="U35" s="268"/>
      <c r="V35" s="266"/>
    </row>
    <row r="36" spans="1:22" ht="15.75">
      <c r="A36" s="272" t="s">
        <v>676</v>
      </c>
      <c r="B36" s="273" t="s">
        <v>663</v>
      </c>
      <c r="C36" s="274"/>
      <c r="D36" s="274"/>
      <c r="E36" s="274"/>
      <c r="F36" s="274"/>
      <c r="G36" s="274"/>
      <c r="H36" s="275"/>
      <c r="I36" s="274"/>
      <c r="J36" s="274"/>
      <c r="K36" s="274"/>
      <c r="L36" s="300">
        <f>L37</f>
        <v>0.449</v>
      </c>
      <c r="M36" s="274"/>
      <c r="N36" s="274"/>
      <c r="O36" s="274"/>
      <c r="P36" s="274"/>
      <c r="Q36" s="274"/>
      <c r="R36" s="274"/>
      <c r="S36" s="274"/>
      <c r="T36" s="274"/>
      <c r="U36" s="274"/>
      <c r="V36" s="266"/>
    </row>
    <row r="37" spans="1:22" ht="63">
      <c r="A37" s="170" t="s">
        <v>677</v>
      </c>
      <c r="B37" s="186" t="s">
        <v>678</v>
      </c>
      <c r="C37" s="181" t="s">
        <v>596</v>
      </c>
      <c r="D37" s="181" t="s">
        <v>596</v>
      </c>
      <c r="E37" s="181" t="s">
        <v>596</v>
      </c>
      <c r="F37" s="181" t="s">
        <v>596</v>
      </c>
      <c r="G37" s="181" t="s">
        <v>596</v>
      </c>
      <c r="H37" s="183"/>
      <c r="I37" s="181" t="s">
        <v>596</v>
      </c>
      <c r="J37" s="181" t="s">
        <v>596</v>
      </c>
      <c r="K37" s="181" t="s">
        <v>596</v>
      </c>
      <c r="L37" s="299">
        <v>0.449</v>
      </c>
      <c r="M37" s="181" t="s">
        <v>596</v>
      </c>
      <c r="N37" s="181" t="s">
        <v>596</v>
      </c>
      <c r="O37" s="181" t="s">
        <v>596</v>
      </c>
      <c r="P37" s="181" t="s">
        <v>596</v>
      </c>
      <c r="Q37" s="181" t="s">
        <v>596</v>
      </c>
      <c r="R37" s="181" t="s">
        <v>596</v>
      </c>
      <c r="S37" s="181" t="s">
        <v>596</v>
      </c>
      <c r="T37" s="181" t="s">
        <v>596</v>
      </c>
      <c r="U37" s="181" t="s">
        <v>596</v>
      </c>
      <c r="V37" s="237"/>
    </row>
    <row r="38" spans="1:22" ht="15.75">
      <c r="A38" s="252" t="s">
        <v>679</v>
      </c>
      <c r="B38" s="270" t="s">
        <v>680</v>
      </c>
      <c r="C38" s="268"/>
      <c r="D38" s="268"/>
      <c r="E38" s="268"/>
      <c r="F38" s="268"/>
      <c r="G38" s="268"/>
      <c r="H38" s="251"/>
      <c r="I38" s="268"/>
      <c r="J38" s="268"/>
      <c r="K38" s="268"/>
      <c r="L38" s="296">
        <f>L39</f>
        <v>3.2</v>
      </c>
      <c r="M38" s="268"/>
      <c r="N38" s="268"/>
      <c r="O38" s="268"/>
      <c r="P38" s="268"/>
      <c r="Q38" s="268"/>
      <c r="R38" s="268"/>
      <c r="S38" s="268"/>
      <c r="T38" s="268"/>
      <c r="U38" s="268"/>
      <c r="V38" s="266"/>
    </row>
    <row r="39" spans="1:22" ht="15.75">
      <c r="A39" s="252" t="s">
        <v>681</v>
      </c>
      <c r="B39" s="255" t="s">
        <v>682</v>
      </c>
      <c r="C39" s="271"/>
      <c r="D39" s="271"/>
      <c r="E39" s="271"/>
      <c r="F39" s="271"/>
      <c r="G39" s="271"/>
      <c r="H39" s="256"/>
      <c r="I39" s="271"/>
      <c r="J39" s="271"/>
      <c r="K39" s="271"/>
      <c r="L39" s="297">
        <f>L40</f>
        <v>3.2</v>
      </c>
      <c r="M39" s="271"/>
      <c r="N39" s="271"/>
      <c r="O39" s="271"/>
      <c r="P39" s="271"/>
      <c r="Q39" s="271"/>
      <c r="R39" s="271"/>
      <c r="S39" s="271"/>
      <c r="T39" s="271"/>
      <c r="U39" s="271"/>
      <c r="V39" s="237"/>
    </row>
    <row r="40" spans="1:22" ht="15.75">
      <c r="A40" s="276" t="s">
        <v>683</v>
      </c>
      <c r="B40" s="269" t="s">
        <v>663</v>
      </c>
      <c r="C40" s="277"/>
      <c r="D40" s="277"/>
      <c r="E40" s="277"/>
      <c r="F40" s="277"/>
      <c r="G40" s="277"/>
      <c r="H40" s="278"/>
      <c r="I40" s="277"/>
      <c r="J40" s="277"/>
      <c r="K40" s="277"/>
      <c r="L40" s="301">
        <f>L41+L42</f>
        <v>3.2</v>
      </c>
      <c r="M40" s="277"/>
      <c r="N40" s="277"/>
      <c r="O40" s="277"/>
      <c r="P40" s="277"/>
      <c r="Q40" s="277"/>
      <c r="R40" s="277"/>
      <c r="S40" s="277"/>
      <c r="T40" s="277"/>
      <c r="U40" s="277"/>
      <c r="V40" s="237"/>
    </row>
    <row r="41" spans="1:22" ht="47.25">
      <c r="A41" s="216" t="s">
        <v>684</v>
      </c>
      <c r="B41" s="189" t="s">
        <v>685</v>
      </c>
      <c r="C41" s="292" t="s">
        <v>596</v>
      </c>
      <c r="D41" s="292" t="s">
        <v>596</v>
      </c>
      <c r="E41" s="292" t="s">
        <v>596</v>
      </c>
      <c r="F41" s="292" t="s">
        <v>596</v>
      </c>
      <c r="G41" s="292" t="s">
        <v>596</v>
      </c>
      <c r="H41" s="223"/>
      <c r="I41" s="292" t="s">
        <v>596</v>
      </c>
      <c r="J41" s="292" t="s">
        <v>596</v>
      </c>
      <c r="K41" s="292" t="s">
        <v>596</v>
      </c>
      <c r="L41" s="302">
        <v>1.6</v>
      </c>
      <c r="M41" s="292" t="s">
        <v>596</v>
      </c>
      <c r="N41" s="292" t="s">
        <v>596</v>
      </c>
      <c r="O41" s="292" t="s">
        <v>596</v>
      </c>
      <c r="P41" s="292" t="s">
        <v>596</v>
      </c>
      <c r="Q41" s="292" t="s">
        <v>596</v>
      </c>
      <c r="R41" s="292" t="s">
        <v>596</v>
      </c>
      <c r="S41" s="292" t="s">
        <v>596</v>
      </c>
      <c r="T41" s="292" t="s">
        <v>596</v>
      </c>
      <c r="U41" s="292" t="s">
        <v>596</v>
      </c>
      <c r="V41" s="238"/>
    </row>
    <row r="42" spans="1:22" ht="47.25">
      <c r="A42" s="216" t="s">
        <v>686</v>
      </c>
      <c r="B42" s="189" t="s">
        <v>687</v>
      </c>
      <c r="C42" s="293" t="s">
        <v>596</v>
      </c>
      <c r="D42" s="293" t="s">
        <v>596</v>
      </c>
      <c r="E42" s="293" t="s">
        <v>596</v>
      </c>
      <c r="F42" s="293" t="s">
        <v>596</v>
      </c>
      <c r="G42" s="293" t="s">
        <v>596</v>
      </c>
      <c r="H42" s="225"/>
      <c r="I42" s="293" t="s">
        <v>596</v>
      </c>
      <c r="J42" s="293" t="s">
        <v>596</v>
      </c>
      <c r="K42" s="293" t="s">
        <v>596</v>
      </c>
      <c r="L42" s="303">
        <v>1.6</v>
      </c>
      <c r="M42" s="293" t="s">
        <v>596</v>
      </c>
      <c r="N42" s="293" t="s">
        <v>596</v>
      </c>
      <c r="O42" s="293" t="s">
        <v>596</v>
      </c>
      <c r="P42" s="293" t="s">
        <v>596</v>
      </c>
      <c r="Q42" s="293" t="s">
        <v>596</v>
      </c>
      <c r="R42" s="293" t="s">
        <v>596</v>
      </c>
      <c r="S42" s="293" t="s">
        <v>596</v>
      </c>
      <c r="T42" s="293" t="s">
        <v>596</v>
      </c>
      <c r="U42" s="293" t="s">
        <v>596</v>
      </c>
      <c r="V42" s="238"/>
    </row>
    <row r="43" spans="1:22" ht="15.75">
      <c r="A43" s="284" t="s">
        <v>723</v>
      </c>
      <c r="B43" s="285" t="s">
        <v>724</v>
      </c>
      <c r="C43" s="286"/>
      <c r="D43" s="286"/>
      <c r="E43" s="286"/>
      <c r="F43" s="286"/>
      <c r="G43" s="286"/>
      <c r="H43" s="309">
        <f>H44</f>
        <v>4</v>
      </c>
      <c r="I43" s="286"/>
      <c r="J43" s="286"/>
      <c r="K43" s="286"/>
      <c r="L43" s="304"/>
      <c r="M43" s="286"/>
      <c r="N43" s="286"/>
      <c r="O43" s="286"/>
      <c r="P43" s="286"/>
      <c r="Q43" s="286"/>
      <c r="R43" s="286"/>
      <c r="S43" s="286"/>
      <c r="T43" s="286"/>
      <c r="U43" s="286"/>
      <c r="V43" s="264"/>
    </row>
    <row r="44" spans="1:22" ht="31.5">
      <c r="A44" s="279" t="s">
        <v>723</v>
      </c>
      <c r="B44" s="280" t="s">
        <v>664</v>
      </c>
      <c r="C44" s="281"/>
      <c r="D44" s="281"/>
      <c r="E44" s="281"/>
      <c r="F44" s="281"/>
      <c r="G44" s="281"/>
      <c r="H44" s="310">
        <f>H45</f>
        <v>4</v>
      </c>
      <c r="I44" s="281"/>
      <c r="J44" s="281"/>
      <c r="K44" s="281"/>
      <c r="L44" s="305"/>
      <c r="M44" s="281"/>
      <c r="N44" s="281"/>
      <c r="O44" s="281"/>
      <c r="P44" s="281"/>
      <c r="Q44" s="281"/>
      <c r="R44" s="281"/>
      <c r="S44" s="281"/>
      <c r="T44" s="281"/>
      <c r="U44" s="281"/>
      <c r="V44" s="264"/>
    </row>
    <row r="45" spans="1:22" ht="33.75">
      <c r="A45" s="282" t="s">
        <v>726</v>
      </c>
      <c r="B45" s="247" t="s">
        <v>725</v>
      </c>
      <c r="C45" s="283" t="s">
        <v>596</v>
      </c>
      <c r="D45" s="283" t="s">
        <v>596</v>
      </c>
      <c r="E45" s="283" t="s">
        <v>596</v>
      </c>
      <c r="F45" s="283" t="s">
        <v>596</v>
      </c>
      <c r="G45" s="283" t="s">
        <v>596</v>
      </c>
      <c r="H45" s="311">
        <v>4</v>
      </c>
      <c r="I45" s="283" t="s">
        <v>596</v>
      </c>
      <c r="J45" s="283" t="s">
        <v>596</v>
      </c>
      <c r="K45" s="283" t="s">
        <v>596</v>
      </c>
      <c r="L45" s="306"/>
      <c r="M45" s="283" t="s">
        <v>596</v>
      </c>
      <c r="N45" s="283" t="s">
        <v>596</v>
      </c>
      <c r="O45" s="283" t="s">
        <v>596</v>
      </c>
      <c r="P45" s="283" t="s">
        <v>596</v>
      </c>
      <c r="Q45" s="283" t="s">
        <v>596</v>
      </c>
      <c r="R45" s="283" t="s">
        <v>596</v>
      </c>
      <c r="S45" s="283" t="s">
        <v>596</v>
      </c>
      <c r="T45" s="283" t="s">
        <v>596</v>
      </c>
      <c r="U45" s="283" t="s">
        <v>596</v>
      </c>
      <c r="V45" s="264"/>
    </row>
    <row r="46" spans="1:22" ht="15.75">
      <c r="A46" s="286">
        <v>2</v>
      </c>
      <c r="B46" s="287" t="s">
        <v>688</v>
      </c>
      <c r="C46" s="288"/>
      <c r="D46" s="288"/>
      <c r="E46" s="288"/>
      <c r="F46" s="288"/>
      <c r="G46" s="288"/>
      <c r="H46" s="289"/>
      <c r="I46" s="288"/>
      <c r="J46" s="288"/>
      <c r="K46" s="288"/>
      <c r="L46" s="307">
        <f aca="true" t="shared" si="9" ref="L46:L51">L47</f>
        <v>2.5</v>
      </c>
      <c r="M46" s="288"/>
      <c r="N46" s="288"/>
      <c r="O46" s="288"/>
      <c r="P46" s="288"/>
      <c r="Q46" s="288"/>
      <c r="R46" s="288"/>
      <c r="S46" s="288"/>
      <c r="T46" s="288"/>
      <c r="U46" s="288"/>
      <c r="V46" s="267"/>
    </row>
    <row r="47" spans="1:22" ht="47.25">
      <c r="A47" s="284" t="s">
        <v>689</v>
      </c>
      <c r="B47" s="287" t="s">
        <v>660</v>
      </c>
      <c r="C47" s="288"/>
      <c r="D47" s="288"/>
      <c r="E47" s="288"/>
      <c r="F47" s="288"/>
      <c r="G47" s="288"/>
      <c r="H47" s="289"/>
      <c r="I47" s="288"/>
      <c r="J47" s="288"/>
      <c r="K47" s="288"/>
      <c r="L47" s="307">
        <f t="shared" si="9"/>
        <v>2.5</v>
      </c>
      <c r="M47" s="288"/>
      <c r="N47" s="288"/>
      <c r="O47" s="288"/>
      <c r="P47" s="288"/>
      <c r="Q47" s="288"/>
      <c r="R47" s="288"/>
      <c r="S47" s="288"/>
      <c r="T47" s="288"/>
      <c r="U47" s="288"/>
      <c r="V47" s="267"/>
    </row>
    <row r="48" spans="1:22" ht="15.75">
      <c r="A48" s="284" t="s">
        <v>690</v>
      </c>
      <c r="B48" s="285" t="s">
        <v>661</v>
      </c>
      <c r="C48" s="288"/>
      <c r="D48" s="288"/>
      <c r="E48" s="288"/>
      <c r="F48" s="288"/>
      <c r="G48" s="288"/>
      <c r="H48" s="289"/>
      <c r="I48" s="288"/>
      <c r="J48" s="288"/>
      <c r="K48" s="288"/>
      <c r="L48" s="307">
        <f t="shared" si="9"/>
        <v>2.5</v>
      </c>
      <c r="M48" s="288"/>
      <c r="N48" s="288"/>
      <c r="O48" s="288"/>
      <c r="P48" s="288"/>
      <c r="Q48" s="288"/>
      <c r="R48" s="288"/>
      <c r="S48" s="288"/>
      <c r="T48" s="288"/>
      <c r="U48" s="288"/>
      <c r="V48" s="267"/>
    </row>
    <row r="49" spans="1:22" ht="15.75">
      <c r="A49" s="284" t="s">
        <v>691</v>
      </c>
      <c r="B49" s="285" t="s">
        <v>662</v>
      </c>
      <c r="C49" s="286"/>
      <c r="D49" s="286"/>
      <c r="E49" s="286"/>
      <c r="F49" s="286"/>
      <c r="G49" s="286"/>
      <c r="H49" s="289"/>
      <c r="I49" s="286"/>
      <c r="J49" s="286"/>
      <c r="K49" s="286"/>
      <c r="L49" s="307">
        <f t="shared" si="9"/>
        <v>2.5</v>
      </c>
      <c r="M49" s="286"/>
      <c r="N49" s="286"/>
      <c r="O49" s="286"/>
      <c r="P49" s="286"/>
      <c r="Q49" s="286"/>
      <c r="R49" s="286"/>
      <c r="S49" s="286"/>
      <c r="T49" s="286"/>
      <c r="U49" s="286"/>
      <c r="V49" s="267"/>
    </row>
    <row r="50" spans="1:22" ht="15.75">
      <c r="A50" s="284" t="s">
        <v>692</v>
      </c>
      <c r="B50" s="290" t="s">
        <v>693</v>
      </c>
      <c r="C50" s="288"/>
      <c r="D50" s="288"/>
      <c r="E50" s="288"/>
      <c r="F50" s="288"/>
      <c r="G50" s="288"/>
      <c r="H50" s="289"/>
      <c r="I50" s="288"/>
      <c r="J50" s="288"/>
      <c r="K50" s="288"/>
      <c r="L50" s="307">
        <f t="shared" si="9"/>
        <v>2.5</v>
      </c>
      <c r="M50" s="288"/>
      <c r="N50" s="288"/>
      <c r="O50" s="288"/>
      <c r="P50" s="288"/>
      <c r="Q50" s="288"/>
      <c r="R50" s="288"/>
      <c r="S50" s="288"/>
      <c r="T50" s="288"/>
      <c r="U50" s="288"/>
      <c r="V50" s="267"/>
    </row>
    <row r="51" spans="1:22" ht="15.75">
      <c r="A51" s="284" t="s">
        <v>694</v>
      </c>
      <c r="B51" s="291" t="s">
        <v>682</v>
      </c>
      <c r="C51" s="288"/>
      <c r="D51" s="288"/>
      <c r="E51" s="288"/>
      <c r="F51" s="288"/>
      <c r="G51" s="288"/>
      <c r="H51" s="289"/>
      <c r="I51" s="288"/>
      <c r="J51" s="288"/>
      <c r="K51" s="288"/>
      <c r="L51" s="307">
        <f t="shared" si="9"/>
        <v>2.5</v>
      </c>
      <c r="M51" s="288"/>
      <c r="N51" s="288"/>
      <c r="O51" s="288"/>
      <c r="P51" s="288"/>
      <c r="Q51" s="288"/>
      <c r="R51" s="288"/>
      <c r="S51" s="288"/>
      <c r="T51" s="288"/>
      <c r="U51" s="288"/>
      <c r="V51" s="267"/>
    </row>
    <row r="52" spans="1:22" ht="31.5">
      <c r="A52" s="219" t="s">
        <v>695</v>
      </c>
      <c r="B52" s="191" t="s">
        <v>664</v>
      </c>
      <c r="C52" s="220"/>
      <c r="D52" s="220"/>
      <c r="E52" s="220"/>
      <c r="F52" s="220"/>
      <c r="G52" s="220"/>
      <c r="H52" s="200"/>
      <c r="I52" s="220"/>
      <c r="J52" s="220"/>
      <c r="K52" s="220"/>
      <c r="L52" s="308">
        <f>L53+L54</f>
        <v>2.5</v>
      </c>
      <c r="M52" s="220"/>
      <c r="N52" s="220"/>
      <c r="O52" s="220"/>
      <c r="P52" s="220"/>
      <c r="Q52" s="220"/>
      <c r="R52" s="220"/>
      <c r="S52" s="220"/>
      <c r="T52" s="220"/>
      <c r="U52" s="220"/>
      <c r="V52" s="267"/>
    </row>
    <row r="53" spans="1:22" ht="63">
      <c r="A53" s="166" t="s">
        <v>696</v>
      </c>
      <c r="B53" s="192" t="s">
        <v>697</v>
      </c>
      <c r="C53" s="221" t="s">
        <v>596</v>
      </c>
      <c r="D53" s="221" t="s">
        <v>596</v>
      </c>
      <c r="E53" s="221" t="s">
        <v>596</v>
      </c>
      <c r="F53" s="221" t="s">
        <v>596</v>
      </c>
      <c r="G53" s="221" t="s">
        <v>596</v>
      </c>
      <c r="H53" s="165"/>
      <c r="I53" s="221" t="s">
        <v>596</v>
      </c>
      <c r="J53" s="221" t="s">
        <v>596</v>
      </c>
      <c r="K53" s="221" t="s">
        <v>596</v>
      </c>
      <c r="L53" s="312">
        <v>0.94</v>
      </c>
      <c r="M53" s="221" t="s">
        <v>596</v>
      </c>
      <c r="N53" s="221" t="s">
        <v>596</v>
      </c>
      <c r="O53" s="221" t="s">
        <v>596</v>
      </c>
      <c r="P53" s="221" t="s">
        <v>596</v>
      </c>
      <c r="Q53" s="221" t="s">
        <v>596</v>
      </c>
      <c r="R53" s="221" t="s">
        <v>596</v>
      </c>
      <c r="S53" s="221" t="s">
        <v>596</v>
      </c>
      <c r="T53" s="221" t="s">
        <v>596</v>
      </c>
      <c r="U53" s="221" t="s">
        <v>596</v>
      </c>
      <c r="V53" s="240"/>
    </row>
    <row r="54" spans="1:22" ht="47.25">
      <c r="A54" s="166" t="s">
        <v>698</v>
      </c>
      <c r="B54" s="192" t="s">
        <v>699</v>
      </c>
      <c r="C54" s="221" t="s">
        <v>596</v>
      </c>
      <c r="D54" s="221" t="s">
        <v>596</v>
      </c>
      <c r="E54" s="221" t="s">
        <v>596</v>
      </c>
      <c r="F54" s="221" t="s">
        <v>596</v>
      </c>
      <c r="G54" s="221" t="s">
        <v>596</v>
      </c>
      <c r="H54" s="165"/>
      <c r="I54" s="221" t="s">
        <v>596</v>
      </c>
      <c r="J54" s="221" t="s">
        <v>596</v>
      </c>
      <c r="K54" s="221" t="s">
        <v>596</v>
      </c>
      <c r="L54" s="312">
        <v>1.56</v>
      </c>
      <c r="M54" s="221" t="s">
        <v>596</v>
      </c>
      <c r="N54" s="221" t="s">
        <v>596</v>
      </c>
      <c r="O54" s="221" t="s">
        <v>596</v>
      </c>
      <c r="P54" s="221" t="s">
        <v>596</v>
      </c>
      <c r="Q54" s="221" t="s">
        <v>596</v>
      </c>
      <c r="R54" s="221" t="s">
        <v>596</v>
      </c>
      <c r="S54" s="221" t="s">
        <v>596</v>
      </c>
      <c r="T54" s="221" t="s">
        <v>596</v>
      </c>
      <c r="U54" s="221" t="s">
        <v>596</v>
      </c>
      <c r="V54" s="240"/>
    </row>
    <row r="55" spans="4:10" ht="15.75" customHeight="1">
      <c r="D55" s="379" t="s">
        <v>768</v>
      </c>
      <c r="E55" s="379"/>
      <c r="F55" s="379"/>
      <c r="G55" s="350"/>
      <c r="H55" s="350"/>
      <c r="I55" s="350"/>
      <c r="J55" s="350"/>
    </row>
    <row r="56" spans="4:20" ht="56.25" customHeight="1">
      <c r="D56" s="380"/>
      <c r="E56" s="380"/>
      <c r="F56" s="380"/>
      <c r="G56" s="381"/>
      <c r="H56" s="381"/>
      <c r="I56" s="381"/>
      <c r="J56" s="381"/>
      <c r="K56" s="381"/>
      <c r="L56" s="381"/>
      <c r="M56" s="381"/>
      <c r="N56" s="351"/>
      <c r="P56" s="352"/>
      <c r="Q56" s="354" t="s">
        <v>798</v>
      </c>
      <c r="R56" s="353"/>
      <c r="S56" s="354"/>
      <c r="T56" s="354"/>
    </row>
    <row r="57" ht="15.75">
      <c r="V57" s="176"/>
    </row>
  </sheetData>
  <sheetProtection/>
  <mergeCells count="35">
    <mergeCell ref="D55:F56"/>
    <mergeCell ref="G56:M56"/>
    <mergeCell ref="L21:M21"/>
    <mergeCell ref="J20:M20"/>
    <mergeCell ref="D21:E21"/>
    <mergeCell ref="T20:U20"/>
    <mergeCell ref="T21:U21"/>
    <mergeCell ref="B19:B22"/>
    <mergeCell ref="H21:I21"/>
    <mergeCell ref="A18:U18"/>
    <mergeCell ref="A19:A22"/>
    <mergeCell ref="R21:S21"/>
    <mergeCell ref="C19:C22"/>
    <mergeCell ref="D19:U19"/>
    <mergeCell ref="P20:Q20"/>
    <mergeCell ref="G2:H2"/>
    <mergeCell ref="N20:O20"/>
    <mergeCell ref="F20:I20"/>
    <mergeCell ref="A17:U17"/>
    <mergeCell ref="D20:E20"/>
    <mergeCell ref="A14:U14"/>
    <mergeCell ref="R6:U6"/>
    <mergeCell ref="R7:U7"/>
    <mergeCell ref="R8:U8"/>
    <mergeCell ref="R9:U9"/>
    <mergeCell ref="A5:U5"/>
    <mergeCell ref="A16:U16"/>
    <mergeCell ref="A4:U4"/>
    <mergeCell ref="A11:U11"/>
    <mergeCell ref="A12:U12"/>
    <mergeCell ref="J21:K21"/>
    <mergeCell ref="P21:Q21"/>
    <mergeCell ref="R20:S20"/>
    <mergeCell ref="N21:O21"/>
    <mergeCell ref="F21:G21"/>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46" r:id="rId1"/>
</worksheet>
</file>

<file path=xl/worksheets/sheet10.xml><?xml version="1.0" encoding="utf-8"?>
<worksheet xmlns="http://schemas.openxmlformats.org/spreadsheetml/2006/main" xmlns:r="http://schemas.openxmlformats.org/officeDocument/2006/relationships">
  <sheetPr>
    <pageSetUpPr fitToPage="1"/>
  </sheetPr>
  <dimension ref="A1:AS13"/>
  <sheetViews>
    <sheetView zoomScalePageLayoutView="0" workbookViewId="0" topLeftCell="A1">
      <selection activeCell="F13" sqref="F13"/>
    </sheetView>
  </sheetViews>
  <sheetFormatPr defaultColWidth="9.00390625" defaultRowHeight="15.75"/>
  <cols>
    <col min="1" max="1" width="8.875" style="6" customWidth="1"/>
    <col min="2" max="2" width="33.00390625" style="7" customWidth="1"/>
    <col min="3" max="3" width="13.75390625" style="7" customWidth="1"/>
    <col min="4" max="4" width="16.00390625" style="7" customWidth="1"/>
    <col min="5" max="5" width="15.75390625" style="7" customWidth="1"/>
    <col min="6" max="6" width="16.75390625" style="7" customWidth="1"/>
    <col min="7" max="7" width="28.375" style="7" customWidth="1"/>
    <col min="8" max="8" width="20.50390625" style="7" customWidth="1"/>
    <col min="9" max="9" width="24.25390625" style="7" customWidth="1"/>
    <col min="10" max="11" width="28.375" style="7" customWidth="1"/>
    <col min="12" max="12" width="24.375" style="7" customWidth="1"/>
    <col min="13" max="13" width="33.25390625" style="7" customWidth="1"/>
    <col min="14" max="14" width="42.125" style="7" customWidth="1"/>
    <col min="15" max="17" width="17.125" style="7" customWidth="1"/>
    <col min="18" max="18" width="13.50390625" style="7" customWidth="1"/>
    <col min="19" max="19" width="10.125" style="9" customWidth="1"/>
    <col min="20" max="20" width="14.125" style="9" customWidth="1"/>
    <col min="21" max="21" width="7.125" style="9" customWidth="1"/>
    <col min="22" max="22" width="19.625" style="9" customWidth="1"/>
    <col min="23" max="23" width="15.125" style="9" customWidth="1"/>
    <col min="24" max="24" width="22.25390625" style="9" customWidth="1"/>
    <col min="25" max="25" width="23.625" style="9" customWidth="1"/>
    <col min="26" max="26" width="6.875" style="7" bestFit="1" customWidth="1"/>
    <col min="27" max="27" width="6.625" style="7" customWidth="1"/>
    <col min="28" max="28" width="8.125" style="7" customWidth="1"/>
    <col min="29" max="29" width="12.125" style="7" customWidth="1"/>
    <col min="30" max="16384" width="9.00390625" style="6" customWidth="1"/>
  </cols>
  <sheetData>
    <row r="1" spans="5:18" ht="18.75">
      <c r="E1" s="1"/>
      <c r="F1" s="1"/>
      <c r="G1" s="1"/>
      <c r="H1" s="1"/>
      <c r="I1" s="1"/>
      <c r="J1" s="1"/>
      <c r="K1" s="1"/>
      <c r="L1" s="1"/>
      <c r="M1" s="1"/>
      <c r="R1" s="22" t="s">
        <v>332</v>
      </c>
    </row>
    <row r="2" spans="5:18" ht="18.75">
      <c r="E2" s="1"/>
      <c r="F2" s="1"/>
      <c r="G2" s="1"/>
      <c r="H2" s="1"/>
      <c r="I2" s="1"/>
      <c r="J2" s="1"/>
      <c r="K2" s="1"/>
      <c r="L2" s="1"/>
      <c r="M2" s="1"/>
      <c r="R2" s="14" t="s">
        <v>1</v>
      </c>
    </row>
    <row r="3" spans="5:18" ht="18.75">
      <c r="E3" s="1"/>
      <c r="F3" s="1"/>
      <c r="G3" s="1"/>
      <c r="H3" s="1"/>
      <c r="I3" s="1"/>
      <c r="J3" s="1"/>
      <c r="K3" s="1"/>
      <c r="L3" s="1"/>
      <c r="M3" s="1"/>
      <c r="R3" s="14" t="s">
        <v>248</v>
      </c>
    </row>
    <row r="4" spans="1:29" s="93" customFormat="1" ht="15.75">
      <c r="A4" s="442" t="s">
        <v>379</v>
      </c>
      <c r="B4" s="442"/>
      <c r="C4" s="442"/>
      <c r="D4" s="442"/>
      <c r="E4" s="442"/>
      <c r="F4" s="442"/>
      <c r="G4" s="442"/>
      <c r="H4" s="442"/>
      <c r="I4" s="442"/>
      <c r="J4" s="442"/>
      <c r="K4" s="442"/>
      <c r="L4" s="442"/>
      <c r="M4" s="442"/>
      <c r="N4" s="442"/>
      <c r="O4" s="442"/>
      <c r="P4" s="442"/>
      <c r="Q4" s="442"/>
      <c r="R4" s="442"/>
      <c r="S4" s="9"/>
      <c r="T4" s="9"/>
      <c r="U4" s="9"/>
      <c r="V4" s="9"/>
      <c r="W4" s="9"/>
      <c r="X4" s="9"/>
      <c r="Y4" s="9"/>
      <c r="Z4" s="7"/>
      <c r="AA4" s="7"/>
      <c r="AB4" s="7"/>
      <c r="AC4" s="7"/>
    </row>
    <row r="5" spans="1:29" s="93" customFormat="1" ht="15.75">
      <c r="A5" s="103"/>
      <c r="B5" s="103"/>
      <c r="C5" s="103"/>
      <c r="D5" s="103"/>
      <c r="E5" s="103"/>
      <c r="F5" s="103"/>
      <c r="G5" s="103"/>
      <c r="H5" s="103"/>
      <c r="I5" s="103"/>
      <c r="J5" s="103"/>
      <c r="K5" s="103"/>
      <c r="L5" s="103"/>
      <c r="M5" s="103"/>
      <c r="N5" s="103"/>
      <c r="O5" s="103"/>
      <c r="P5" s="103"/>
      <c r="Q5" s="103"/>
      <c r="R5" s="103"/>
      <c r="S5" s="9"/>
      <c r="T5" s="9"/>
      <c r="U5" s="9"/>
      <c r="V5" s="9"/>
      <c r="W5" s="9"/>
      <c r="X5" s="9"/>
      <c r="Y5" s="9"/>
      <c r="Z5" s="7"/>
      <c r="AA5" s="7"/>
      <c r="AB5" s="7"/>
      <c r="AC5" s="7"/>
    </row>
    <row r="6" spans="1:45" ht="15.75">
      <c r="A6" s="372" t="s">
        <v>162</v>
      </c>
      <c r="B6" s="372"/>
      <c r="C6" s="372"/>
      <c r="D6" s="372"/>
      <c r="E6" s="372"/>
      <c r="F6" s="372"/>
      <c r="G6" s="372"/>
      <c r="H6" s="372"/>
      <c r="I6" s="372"/>
      <c r="J6" s="372"/>
      <c r="K6" s="372"/>
      <c r="L6" s="372"/>
      <c r="M6" s="372"/>
      <c r="N6" s="372"/>
      <c r="O6" s="372"/>
      <c r="P6" s="372"/>
      <c r="Q6" s="372"/>
      <c r="R6" s="372"/>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row>
    <row r="7" spans="1:45" s="79" customFormat="1" ht="15.75">
      <c r="A7" s="373" t="s">
        <v>294</v>
      </c>
      <c r="B7" s="373"/>
      <c r="C7" s="373"/>
      <c r="D7" s="373"/>
      <c r="E7" s="373"/>
      <c r="F7" s="373"/>
      <c r="G7" s="373"/>
      <c r="H7" s="373"/>
      <c r="I7" s="373"/>
      <c r="J7" s="373"/>
      <c r="K7" s="373"/>
      <c r="L7" s="373"/>
      <c r="M7" s="373"/>
      <c r="N7" s="373"/>
      <c r="O7" s="373"/>
      <c r="P7" s="373"/>
      <c r="Q7" s="373"/>
      <c r="R7" s="373"/>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row>
    <row r="8" spans="1:45" s="79" customFormat="1" ht="15.75">
      <c r="A8" s="129"/>
      <c r="B8" s="129"/>
      <c r="C8" s="129"/>
      <c r="D8" s="129"/>
      <c r="E8" s="129"/>
      <c r="F8" s="129"/>
      <c r="G8" s="129"/>
      <c r="H8" s="129"/>
      <c r="I8" s="129"/>
      <c r="J8" s="129"/>
      <c r="K8" s="129"/>
      <c r="L8" s="129"/>
      <c r="M8" s="129"/>
      <c r="N8" s="129"/>
      <c r="O8" s="129"/>
      <c r="P8" s="129"/>
      <c r="Q8" s="129"/>
      <c r="R8" s="129"/>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row>
    <row r="9" spans="1:45" ht="15.75">
      <c r="A9" s="370" t="s">
        <v>56</v>
      </c>
      <c r="B9" s="370"/>
      <c r="C9" s="370"/>
      <c r="D9" s="370"/>
      <c r="E9" s="370"/>
      <c r="F9" s="370"/>
      <c r="G9" s="370"/>
      <c r="H9" s="370"/>
      <c r="I9" s="370"/>
      <c r="J9" s="370"/>
      <c r="K9" s="370"/>
      <c r="L9" s="370"/>
      <c r="M9" s="370"/>
      <c r="N9" s="370"/>
      <c r="O9" s="370"/>
      <c r="P9" s="370"/>
      <c r="Q9" s="370"/>
      <c r="R9" s="370"/>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19" ht="15" customHeight="1">
      <c r="A10" s="484"/>
      <c r="B10" s="484"/>
      <c r="C10" s="484"/>
      <c r="D10" s="484"/>
      <c r="E10" s="484"/>
      <c r="F10" s="484"/>
      <c r="G10" s="484"/>
      <c r="H10" s="484"/>
      <c r="I10" s="484"/>
      <c r="J10" s="484"/>
      <c r="K10" s="484"/>
      <c r="L10" s="484"/>
      <c r="M10" s="484"/>
      <c r="N10" s="484"/>
      <c r="O10" s="484"/>
      <c r="P10" s="484"/>
      <c r="Q10" s="484"/>
      <c r="R10" s="484"/>
      <c r="S10" s="49"/>
    </row>
    <row r="11" spans="1:18" s="7" customFormat="1" ht="184.5" customHeight="1">
      <c r="A11" s="107" t="s">
        <v>163</v>
      </c>
      <c r="B11" s="107" t="s">
        <v>31</v>
      </c>
      <c r="C11" s="107" t="s">
        <v>4</v>
      </c>
      <c r="D11" s="71" t="s">
        <v>21</v>
      </c>
      <c r="E11" s="71" t="s">
        <v>16</v>
      </c>
      <c r="F11" s="107" t="s">
        <v>135</v>
      </c>
      <c r="G11" s="108" t="s">
        <v>45</v>
      </c>
      <c r="H11" s="107" t="s">
        <v>81</v>
      </c>
      <c r="I11" s="107" t="s">
        <v>89</v>
      </c>
      <c r="J11" s="107" t="s">
        <v>90</v>
      </c>
      <c r="K11" s="107" t="s">
        <v>83</v>
      </c>
      <c r="L11" s="113" t="s">
        <v>87</v>
      </c>
      <c r="M11" s="115" t="s">
        <v>134</v>
      </c>
      <c r="N11" s="67" t="s">
        <v>82</v>
      </c>
      <c r="O11" s="116" t="s">
        <v>88</v>
      </c>
      <c r="P11" s="116" t="s">
        <v>84</v>
      </c>
      <c r="Q11" s="116" t="s">
        <v>85</v>
      </c>
      <c r="R11" s="107" t="s">
        <v>86</v>
      </c>
    </row>
    <row r="12" spans="1:29" ht="18.75" customHeight="1">
      <c r="A12" s="36">
        <v>1</v>
      </c>
      <c r="B12" s="36">
        <v>2</v>
      </c>
      <c r="C12" s="36">
        <v>3</v>
      </c>
      <c r="D12" s="36">
        <v>4</v>
      </c>
      <c r="E12" s="36">
        <v>5</v>
      </c>
      <c r="F12" s="36">
        <v>6</v>
      </c>
      <c r="G12" s="36">
        <v>7</v>
      </c>
      <c r="H12" s="36">
        <v>8</v>
      </c>
      <c r="I12" s="36">
        <v>9</v>
      </c>
      <c r="J12" s="36">
        <v>10</v>
      </c>
      <c r="K12" s="36">
        <v>11</v>
      </c>
      <c r="L12" s="36">
        <v>12</v>
      </c>
      <c r="M12" s="36">
        <v>13</v>
      </c>
      <c r="N12" s="36">
        <v>14</v>
      </c>
      <c r="O12" s="36">
        <v>15</v>
      </c>
      <c r="P12" s="36">
        <v>16</v>
      </c>
      <c r="Q12" s="36">
        <v>17</v>
      </c>
      <c r="R12" s="36">
        <v>18</v>
      </c>
      <c r="T12" s="6"/>
      <c r="U12" s="6"/>
      <c r="V12" s="6"/>
      <c r="W12" s="6"/>
      <c r="X12" s="6"/>
      <c r="Y12" s="6"/>
      <c r="Z12" s="6"/>
      <c r="AA12" s="6"/>
      <c r="AB12" s="6"/>
      <c r="AC12" s="6"/>
    </row>
    <row r="13" spans="1:18" ht="15.75">
      <c r="A13" s="37"/>
      <c r="B13" s="67"/>
      <c r="C13" s="58"/>
      <c r="D13" s="58"/>
      <c r="E13" s="58"/>
      <c r="F13" s="58"/>
      <c r="G13" s="58"/>
      <c r="H13" s="58"/>
      <c r="I13" s="58"/>
      <c r="J13" s="58"/>
      <c r="K13" s="58"/>
      <c r="L13" s="58"/>
      <c r="M13" s="58"/>
      <c r="N13" s="58"/>
      <c r="O13" s="58"/>
      <c r="P13" s="58"/>
      <c r="Q13" s="58"/>
      <c r="R13" s="58"/>
    </row>
  </sheetData>
  <sheetProtection/>
  <mergeCells count="5">
    <mergeCell ref="A10:R10"/>
    <mergeCell ref="A9:R9"/>
    <mergeCell ref="A4:R4"/>
    <mergeCell ref="A6:R6"/>
    <mergeCell ref="A7:R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0" r:id="rId1"/>
</worksheet>
</file>

<file path=xl/worksheets/sheet11.xml><?xml version="1.0" encoding="utf-8"?>
<worksheet xmlns="http://schemas.openxmlformats.org/spreadsheetml/2006/main" xmlns:r="http://schemas.openxmlformats.org/officeDocument/2006/relationships">
  <dimension ref="A1:AI20"/>
  <sheetViews>
    <sheetView zoomScale="85" zoomScaleNormal="85" zoomScaleSheetLayoutView="100" zoomScalePageLayoutView="0" workbookViewId="0" topLeftCell="A1">
      <selection activeCell="H14" sqref="H14:H15"/>
    </sheetView>
  </sheetViews>
  <sheetFormatPr defaultColWidth="16.00390625" defaultRowHeight="15.75"/>
  <cols>
    <col min="1" max="1" width="10.25390625" style="6" customWidth="1"/>
    <col min="2" max="2" width="24.25390625" style="7" customWidth="1"/>
    <col min="3" max="3" width="15.50390625" style="7" customWidth="1"/>
    <col min="4" max="4" width="16.375" style="7" customWidth="1"/>
    <col min="5" max="5" width="29.00390625" style="7" customWidth="1"/>
    <col min="6" max="6" width="25.875" style="7" customWidth="1"/>
    <col min="7" max="7" width="17.875" style="7" customWidth="1"/>
    <col min="8" max="8" width="17.375" style="7" customWidth="1"/>
    <col min="9" max="9" width="14.00390625" style="7" customWidth="1"/>
    <col min="10" max="10" width="12.75390625" style="7" customWidth="1"/>
    <col min="11" max="12" width="17.375" style="7" customWidth="1"/>
    <col min="13" max="13" width="18.50390625" style="7" customWidth="1"/>
    <col min="14" max="14" width="21.50390625" style="7" customWidth="1"/>
    <col min="15" max="15" width="7.75390625" style="7" customWidth="1"/>
    <col min="16" max="16" width="9.00390625" style="7" customWidth="1"/>
    <col min="17" max="17" width="17.75390625" style="7" customWidth="1"/>
    <col min="18" max="18" width="18.375" style="7" customWidth="1"/>
    <col min="19" max="19" width="9.125" style="7" customWidth="1"/>
    <col min="20" max="20" width="9.00390625" style="7" customWidth="1"/>
    <col min="21" max="21" width="22.00390625" style="7" customWidth="1"/>
    <col min="22" max="22" width="11.875" style="7" customWidth="1"/>
    <col min="23" max="23" width="17.375" style="7" customWidth="1"/>
    <col min="24" max="24" width="14.875" style="7" customWidth="1"/>
    <col min="25" max="25" width="10.625" style="6" customWidth="1"/>
    <col min="26" max="26" width="9.25390625" style="6" customWidth="1"/>
    <col min="27" max="27" width="11.125" style="6" customWidth="1"/>
    <col min="28" max="28" width="11.875" style="6" customWidth="1"/>
    <col min="29" max="29" width="15.625" style="6" customWidth="1"/>
    <col min="30" max="31" width="15.875" style="6" customWidth="1"/>
    <col min="32" max="32" width="20.75390625" style="6" customWidth="1"/>
    <col min="33" max="33" width="18.375" style="6" customWidth="1"/>
    <col min="34" max="34" width="29.00390625" style="6" customWidth="1"/>
    <col min="35" max="254" width="9.00390625" style="6" customWidth="1"/>
    <col min="255" max="255" width="3.875" style="6" bestFit="1" customWidth="1"/>
    <col min="256" max="16384" width="16.00390625" style="6" bestFit="1" customWidth="1"/>
  </cols>
  <sheetData>
    <row r="1" spans="16:31" ht="18.75">
      <c r="P1" s="22" t="s">
        <v>333</v>
      </c>
      <c r="AE1" s="22"/>
    </row>
    <row r="2" spans="16:31" ht="18.75">
      <c r="P2" s="14" t="s">
        <v>1</v>
      </c>
      <c r="AE2" s="14"/>
    </row>
    <row r="3" spans="16:31" ht="18.75">
      <c r="P3" s="14" t="s">
        <v>248</v>
      </c>
      <c r="AE3" s="14"/>
    </row>
    <row r="4" spans="1:31" s="93" customFormat="1" ht="18.75">
      <c r="A4" s="493" t="s">
        <v>642</v>
      </c>
      <c r="B4" s="493"/>
      <c r="C4" s="493"/>
      <c r="D4" s="493"/>
      <c r="E4" s="493"/>
      <c r="F4" s="493"/>
      <c r="G4" s="493"/>
      <c r="H4" s="493"/>
      <c r="I4" s="493"/>
      <c r="J4" s="493"/>
      <c r="K4" s="493"/>
      <c r="L4" s="493"/>
      <c r="M4" s="493"/>
      <c r="N4" s="493"/>
      <c r="O4" s="493"/>
      <c r="P4" s="493"/>
      <c r="Q4" s="7"/>
      <c r="R4" s="7"/>
      <c r="S4" s="7"/>
      <c r="T4" s="7"/>
      <c r="U4" s="7"/>
      <c r="V4" s="7"/>
      <c r="W4" s="7"/>
      <c r="X4" s="7"/>
      <c r="AE4" s="14"/>
    </row>
    <row r="5" spans="1:31" s="93" customFormat="1" ht="18.75">
      <c r="A5" s="133"/>
      <c r="B5" s="133"/>
      <c r="C5" s="133"/>
      <c r="D5" s="133"/>
      <c r="E5" s="133"/>
      <c r="F5" s="133"/>
      <c r="G5" s="133"/>
      <c r="H5" s="133"/>
      <c r="I5" s="133"/>
      <c r="J5" s="133"/>
      <c r="K5" s="133"/>
      <c r="L5" s="133"/>
      <c r="M5" s="133"/>
      <c r="N5" s="133"/>
      <c r="O5" s="133"/>
      <c r="P5" s="133"/>
      <c r="Q5" s="7"/>
      <c r="R5" s="7"/>
      <c r="S5" s="7"/>
      <c r="T5" s="7"/>
      <c r="U5" s="7"/>
      <c r="V5" s="7"/>
      <c r="W5" s="7"/>
      <c r="X5" s="7"/>
      <c r="AE5" s="14"/>
    </row>
    <row r="6" spans="1:34" ht="16.5">
      <c r="A6" s="493" t="s">
        <v>539</v>
      </c>
      <c r="B6" s="493"/>
      <c r="C6" s="493"/>
      <c r="D6" s="493"/>
      <c r="E6" s="493"/>
      <c r="F6" s="493"/>
      <c r="G6" s="493"/>
      <c r="H6" s="493"/>
      <c r="I6" s="493"/>
      <c r="J6" s="493"/>
      <c r="K6" s="493"/>
      <c r="L6" s="493"/>
      <c r="M6" s="493"/>
      <c r="N6" s="493"/>
      <c r="O6" s="493"/>
      <c r="P6" s="493"/>
      <c r="Q6" s="99"/>
      <c r="R6" s="99"/>
      <c r="S6" s="99"/>
      <c r="T6" s="99"/>
      <c r="U6" s="99"/>
      <c r="V6" s="99"/>
      <c r="W6" s="99"/>
      <c r="X6" s="99"/>
      <c r="Y6" s="99"/>
      <c r="Z6" s="99"/>
      <c r="AA6" s="99"/>
      <c r="AB6" s="99"/>
      <c r="AC6" s="99"/>
      <c r="AD6" s="99"/>
      <c r="AE6" s="99"/>
      <c r="AF6" s="99"/>
      <c r="AG6" s="99"/>
      <c r="AH6" s="99"/>
    </row>
    <row r="7" spans="1:34" s="93" customFormat="1" ht="16.5">
      <c r="A7" s="133"/>
      <c r="B7" s="133"/>
      <c r="C7" s="133"/>
      <c r="D7" s="133"/>
      <c r="E7" s="133"/>
      <c r="F7" s="133"/>
      <c r="G7" s="133"/>
      <c r="H7" s="133"/>
      <c r="I7" s="133"/>
      <c r="J7" s="133"/>
      <c r="K7" s="133"/>
      <c r="L7" s="133"/>
      <c r="M7" s="133"/>
      <c r="N7" s="133"/>
      <c r="O7" s="133"/>
      <c r="P7" s="133"/>
      <c r="Q7" s="99"/>
      <c r="R7" s="99"/>
      <c r="S7" s="99"/>
      <c r="T7" s="99"/>
      <c r="U7" s="99"/>
      <c r="V7" s="99"/>
      <c r="W7" s="99"/>
      <c r="X7" s="99"/>
      <c r="Y7" s="99"/>
      <c r="Z7" s="99"/>
      <c r="AA7" s="99"/>
      <c r="AB7" s="99"/>
      <c r="AC7" s="99"/>
      <c r="AD7" s="99"/>
      <c r="AE7" s="99"/>
      <c r="AF7" s="99"/>
      <c r="AG7" s="99"/>
      <c r="AH7" s="99"/>
    </row>
    <row r="8" spans="1:34" ht="15.75">
      <c r="A8" s="372" t="s">
        <v>162</v>
      </c>
      <c r="B8" s="372"/>
      <c r="C8" s="372"/>
      <c r="D8" s="372"/>
      <c r="E8" s="372"/>
      <c r="F8" s="372"/>
      <c r="G8" s="372"/>
      <c r="H8" s="372"/>
      <c r="I8" s="372"/>
      <c r="J8" s="372"/>
      <c r="K8" s="372"/>
      <c r="L8" s="372"/>
      <c r="M8" s="372"/>
      <c r="N8" s="372"/>
      <c r="O8" s="372"/>
      <c r="P8" s="372"/>
      <c r="Q8" s="86"/>
      <c r="R8" s="86"/>
      <c r="S8" s="86"/>
      <c r="T8" s="86"/>
      <c r="U8" s="86"/>
      <c r="V8" s="86"/>
      <c r="W8" s="86"/>
      <c r="X8" s="86"/>
      <c r="Y8" s="86"/>
      <c r="Z8" s="86"/>
      <c r="AA8" s="86"/>
      <c r="AB8" s="86"/>
      <c r="AC8" s="86"/>
      <c r="AD8" s="86"/>
      <c r="AE8" s="86"/>
      <c r="AF8" s="86"/>
      <c r="AG8" s="86"/>
      <c r="AH8" s="86"/>
    </row>
    <row r="9" spans="1:34" s="79" customFormat="1" ht="15.75">
      <c r="A9" s="373" t="s">
        <v>294</v>
      </c>
      <c r="B9" s="373"/>
      <c r="C9" s="373"/>
      <c r="D9" s="373"/>
      <c r="E9" s="373"/>
      <c r="F9" s="373"/>
      <c r="G9" s="373"/>
      <c r="H9" s="373"/>
      <c r="I9" s="373"/>
      <c r="J9" s="373"/>
      <c r="K9" s="373"/>
      <c r="L9" s="373"/>
      <c r="M9" s="373"/>
      <c r="N9" s="373"/>
      <c r="O9" s="373"/>
      <c r="P9" s="373"/>
      <c r="Q9" s="82"/>
      <c r="R9" s="82"/>
      <c r="S9" s="82"/>
      <c r="T9" s="82"/>
      <c r="U9" s="82"/>
      <c r="V9" s="82"/>
      <c r="W9" s="82"/>
      <c r="X9" s="82"/>
      <c r="Y9" s="82"/>
      <c r="Z9" s="82"/>
      <c r="AA9" s="82"/>
      <c r="AB9" s="82"/>
      <c r="AC9" s="82"/>
      <c r="AD9" s="82"/>
      <c r="AE9" s="82"/>
      <c r="AF9" s="82"/>
      <c r="AG9" s="82"/>
      <c r="AH9" s="82"/>
    </row>
    <row r="10" spans="1:34" s="79" customFormat="1" ht="15">
      <c r="A10" s="485"/>
      <c r="B10" s="485"/>
      <c r="C10" s="485"/>
      <c r="D10" s="485"/>
      <c r="E10" s="485"/>
      <c r="F10" s="485"/>
      <c r="G10" s="485"/>
      <c r="H10" s="485"/>
      <c r="I10" s="485"/>
      <c r="J10" s="485"/>
      <c r="K10" s="485"/>
      <c r="L10" s="485"/>
      <c r="M10" s="485"/>
      <c r="N10" s="485"/>
      <c r="O10" s="485"/>
      <c r="P10" s="485"/>
      <c r="Q10" s="100"/>
      <c r="R10" s="100"/>
      <c r="S10" s="100"/>
      <c r="T10" s="100"/>
      <c r="U10" s="100"/>
      <c r="V10" s="100"/>
      <c r="W10" s="100"/>
      <c r="X10" s="100"/>
      <c r="Y10" s="100"/>
      <c r="Z10" s="100"/>
      <c r="AA10" s="100"/>
      <c r="AB10" s="100"/>
      <c r="AC10" s="100"/>
      <c r="AD10" s="100"/>
      <c r="AE10" s="100"/>
      <c r="AF10" s="100"/>
      <c r="AG10" s="100"/>
      <c r="AH10" s="100"/>
    </row>
    <row r="11" spans="1:34" ht="18" customHeight="1">
      <c r="A11" s="370" t="s">
        <v>56</v>
      </c>
      <c r="B11" s="370"/>
      <c r="C11" s="370"/>
      <c r="D11" s="370"/>
      <c r="E11" s="370"/>
      <c r="F11" s="370"/>
      <c r="G11" s="370"/>
      <c r="H11" s="370"/>
      <c r="I11" s="370"/>
      <c r="J11" s="370"/>
      <c r="K11" s="370"/>
      <c r="L11" s="370"/>
      <c r="M11" s="370"/>
      <c r="N11" s="370"/>
      <c r="O11" s="370"/>
      <c r="P11" s="370"/>
      <c r="Q11" s="11"/>
      <c r="R11" s="11"/>
      <c r="S11" s="11"/>
      <c r="T11" s="11"/>
      <c r="U11" s="11"/>
      <c r="V11" s="11"/>
      <c r="W11" s="11"/>
      <c r="X11" s="11"/>
      <c r="Y11" s="11"/>
      <c r="Z11" s="11"/>
      <c r="AA11" s="11"/>
      <c r="AB11" s="11"/>
      <c r="AC11" s="11"/>
      <c r="AD11" s="11"/>
      <c r="AE11" s="11"/>
      <c r="AF11" s="11"/>
      <c r="AG11" s="11"/>
      <c r="AH11" s="11"/>
    </row>
    <row r="12" spans="1:34" ht="15">
      <c r="A12" s="486"/>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row>
    <row r="13" spans="1:35" s="9" customFormat="1" ht="75.75" customHeight="1">
      <c r="A13" s="487" t="s">
        <v>163</v>
      </c>
      <c r="B13" s="487" t="s">
        <v>31</v>
      </c>
      <c r="C13" s="487" t="s">
        <v>297</v>
      </c>
      <c r="D13" s="491" t="s">
        <v>75</v>
      </c>
      <c r="E13" s="491"/>
      <c r="F13" s="491"/>
      <c r="G13" s="487" t="s">
        <v>70</v>
      </c>
      <c r="H13" s="505" t="s">
        <v>47</v>
      </c>
      <c r="I13" s="506"/>
      <c r="J13" s="506"/>
      <c r="K13" s="506"/>
      <c r="L13" s="507"/>
      <c r="M13" s="494" t="s">
        <v>488</v>
      </c>
      <c r="N13" s="495"/>
      <c r="O13" s="495"/>
      <c r="P13" s="496"/>
      <c r="Q13" s="494" t="s">
        <v>489</v>
      </c>
      <c r="R13" s="495"/>
      <c r="S13" s="495"/>
      <c r="T13" s="496"/>
      <c r="U13" s="502" t="s">
        <v>629</v>
      </c>
      <c r="V13" s="508" t="s">
        <v>628</v>
      </c>
      <c r="W13" s="509"/>
      <c r="X13" s="497" t="s">
        <v>140</v>
      </c>
      <c r="Y13" s="492" t="s">
        <v>101</v>
      </c>
      <c r="Z13" s="492"/>
      <c r="AA13" s="500" t="s">
        <v>478</v>
      </c>
      <c r="AB13" s="500"/>
      <c r="AC13" s="500"/>
      <c r="AD13" s="500"/>
      <c r="AE13" s="502" t="s">
        <v>76</v>
      </c>
      <c r="AF13" s="500" t="s">
        <v>44</v>
      </c>
      <c r="AG13" s="500"/>
      <c r="AH13" s="490" t="s">
        <v>362</v>
      </c>
      <c r="AI13" s="6"/>
    </row>
    <row r="14" spans="1:35" s="9" customFormat="1" ht="213.75" customHeight="1">
      <c r="A14" s="488"/>
      <c r="B14" s="488"/>
      <c r="C14" s="488"/>
      <c r="D14" s="490" t="s">
        <v>98</v>
      </c>
      <c r="E14" s="490"/>
      <c r="F14" s="490" t="s">
        <v>342</v>
      </c>
      <c r="G14" s="488"/>
      <c r="H14" s="487" t="s">
        <v>69</v>
      </c>
      <c r="I14" s="490" t="s">
        <v>68</v>
      </c>
      <c r="J14" s="490"/>
      <c r="K14" s="487" t="s">
        <v>71</v>
      </c>
      <c r="L14" s="487" t="s">
        <v>479</v>
      </c>
      <c r="M14" s="497" t="s">
        <v>93</v>
      </c>
      <c r="N14" s="497" t="s">
        <v>91</v>
      </c>
      <c r="O14" s="492" t="s">
        <v>351</v>
      </c>
      <c r="P14" s="492"/>
      <c r="Q14" s="497" t="s">
        <v>92</v>
      </c>
      <c r="R14" s="497" t="s">
        <v>74</v>
      </c>
      <c r="S14" s="492" t="s">
        <v>302</v>
      </c>
      <c r="T14" s="492"/>
      <c r="U14" s="503"/>
      <c r="V14" s="510"/>
      <c r="W14" s="511"/>
      <c r="X14" s="498"/>
      <c r="Y14" s="492"/>
      <c r="Z14" s="492"/>
      <c r="AA14" s="501" t="s">
        <v>100</v>
      </c>
      <c r="AB14" s="501"/>
      <c r="AC14" s="491" t="s">
        <v>304</v>
      </c>
      <c r="AD14" s="491"/>
      <c r="AE14" s="503"/>
      <c r="AF14" s="500" t="s">
        <v>305</v>
      </c>
      <c r="AG14" s="500" t="s">
        <v>632</v>
      </c>
      <c r="AH14" s="490"/>
      <c r="AI14" s="6"/>
    </row>
    <row r="15" spans="1:35" s="9" customFormat="1" ht="43.5" customHeight="1">
      <c r="A15" s="489"/>
      <c r="B15" s="489"/>
      <c r="C15" s="489"/>
      <c r="D15" s="107" t="s">
        <v>96</v>
      </c>
      <c r="E15" s="107" t="s">
        <v>97</v>
      </c>
      <c r="F15" s="490"/>
      <c r="G15" s="489"/>
      <c r="H15" s="489"/>
      <c r="I15" s="109" t="s">
        <v>72</v>
      </c>
      <c r="J15" s="109" t="s">
        <v>73</v>
      </c>
      <c r="K15" s="489"/>
      <c r="L15" s="489"/>
      <c r="M15" s="499"/>
      <c r="N15" s="499"/>
      <c r="O15" s="32" t="s">
        <v>34</v>
      </c>
      <c r="P15" s="32" t="s">
        <v>35</v>
      </c>
      <c r="Q15" s="499"/>
      <c r="R15" s="499"/>
      <c r="S15" s="32" t="s">
        <v>34</v>
      </c>
      <c r="T15" s="32" t="s">
        <v>35</v>
      </c>
      <c r="U15" s="504"/>
      <c r="V15" s="111" t="s">
        <v>643</v>
      </c>
      <c r="W15" s="111" t="s">
        <v>307</v>
      </c>
      <c r="X15" s="499"/>
      <c r="Y15" s="32" t="s">
        <v>34</v>
      </c>
      <c r="Z15" s="32" t="s">
        <v>35</v>
      </c>
      <c r="AA15" s="66" t="s">
        <v>38</v>
      </c>
      <c r="AB15" s="66" t="s">
        <v>39</v>
      </c>
      <c r="AC15" s="66" t="s">
        <v>38</v>
      </c>
      <c r="AD15" s="66" t="s">
        <v>39</v>
      </c>
      <c r="AE15" s="504"/>
      <c r="AF15" s="500"/>
      <c r="AG15" s="500"/>
      <c r="AH15" s="490"/>
      <c r="AI15" s="6"/>
    </row>
    <row r="16" spans="1:35" s="9" customFormat="1" ht="15" customHeight="1">
      <c r="A16" s="36">
        <v>1</v>
      </c>
      <c r="B16" s="36">
        <v>2</v>
      </c>
      <c r="C16" s="36">
        <v>3</v>
      </c>
      <c r="D16" s="36">
        <v>4</v>
      </c>
      <c r="E16" s="36">
        <v>5</v>
      </c>
      <c r="F16" s="36">
        <v>6</v>
      </c>
      <c r="G16" s="36">
        <v>7</v>
      </c>
      <c r="H16" s="36">
        <v>8</v>
      </c>
      <c r="I16" s="36">
        <v>9</v>
      </c>
      <c r="J16" s="36">
        <v>10</v>
      </c>
      <c r="K16" s="36">
        <v>11</v>
      </c>
      <c r="L16" s="36">
        <v>12</v>
      </c>
      <c r="M16" s="36">
        <v>13</v>
      </c>
      <c r="N16" s="36">
        <v>14</v>
      </c>
      <c r="O16" s="36">
        <v>15</v>
      </c>
      <c r="P16" s="36">
        <v>16</v>
      </c>
      <c r="Q16" s="36">
        <v>17</v>
      </c>
      <c r="R16" s="36">
        <v>18</v>
      </c>
      <c r="S16" s="36">
        <v>19</v>
      </c>
      <c r="T16" s="36">
        <v>20</v>
      </c>
      <c r="U16" s="36">
        <v>21</v>
      </c>
      <c r="V16" s="36">
        <v>22</v>
      </c>
      <c r="W16" s="36">
        <v>23</v>
      </c>
      <c r="X16" s="36">
        <v>24</v>
      </c>
      <c r="Y16" s="36">
        <v>25</v>
      </c>
      <c r="Z16" s="36">
        <v>26</v>
      </c>
      <c r="AA16" s="36">
        <v>27</v>
      </c>
      <c r="AB16" s="36">
        <v>28</v>
      </c>
      <c r="AC16" s="36">
        <v>29</v>
      </c>
      <c r="AD16" s="36">
        <v>30</v>
      </c>
      <c r="AE16" s="36">
        <v>31</v>
      </c>
      <c r="AF16" s="36">
        <v>32</v>
      </c>
      <c r="AG16" s="36">
        <v>33</v>
      </c>
      <c r="AH16" s="36">
        <v>34</v>
      </c>
      <c r="AI16" s="6"/>
    </row>
    <row r="17" spans="1:34" ht="15.75">
      <c r="A17" s="37"/>
      <c r="B17" s="131"/>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7"/>
      <c r="AG17" s="57"/>
      <c r="AH17" s="57"/>
    </row>
    <row r="18" spans="1:2" ht="15.75">
      <c r="A18" s="136"/>
      <c r="B18" s="132"/>
    </row>
    <row r="20" ht="15">
      <c r="R20" s="10"/>
    </row>
  </sheetData>
  <sheetProtection/>
  <mergeCells count="39">
    <mergeCell ref="L14:L15"/>
    <mergeCell ref="M14:M15"/>
    <mergeCell ref="Y13:Z14"/>
    <mergeCell ref="H13:L13"/>
    <mergeCell ref="N14:N15"/>
    <mergeCell ref="I14:J14"/>
    <mergeCell ref="V13:W14"/>
    <mergeCell ref="U13:U15"/>
    <mergeCell ref="Q13:T13"/>
    <mergeCell ref="Q14:Q15"/>
    <mergeCell ref="X13:X15"/>
    <mergeCell ref="AF13:AG13"/>
    <mergeCell ref="AG14:AG15"/>
    <mergeCell ref="AA14:AB14"/>
    <mergeCell ref="AA13:AD13"/>
    <mergeCell ref="R14:R15"/>
    <mergeCell ref="AE13:AE15"/>
    <mergeCell ref="AF14:AF15"/>
    <mergeCell ref="AC14:AD14"/>
    <mergeCell ref="A4:P4"/>
    <mergeCell ref="A6:P6"/>
    <mergeCell ref="F14:F15"/>
    <mergeCell ref="K14:K15"/>
    <mergeCell ref="G13:G15"/>
    <mergeCell ref="A11:P11"/>
    <mergeCell ref="B13:B15"/>
    <mergeCell ref="C13:C15"/>
    <mergeCell ref="O14:P14"/>
    <mergeCell ref="M13:P13"/>
    <mergeCell ref="A8:P8"/>
    <mergeCell ref="A9:P9"/>
    <mergeCell ref="A10:P10"/>
    <mergeCell ref="A12:AH12"/>
    <mergeCell ref="A13:A15"/>
    <mergeCell ref="H14:H15"/>
    <mergeCell ref="D14:E14"/>
    <mergeCell ref="D13:F13"/>
    <mergeCell ref="AH13:AH15"/>
    <mergeCell ref="S14:T14"/>
  </mergeCells>
  <printOptions/>
  <pageMargins left="0.7086614173228347" right="0.7086614173228347" top="0.7480314960629921" bottom="0.7480314960629921" header="0.31496062992125984" footer="0.31496062992125984"/>
  <pageSetup fitToWidth="2" horizontalDpi="600" verticalDpi="600" orientation="landscape" paperSize="8" scale="65" r:id="rId1"/>
  <headerFooter differentFirst="1">
    <oddHeader>&amp;C&amp;P</oddHeader>
  </headerFooter>
  <colBreaks count="1" manualBreakCount="1">
    <brk id="16" max="14" man="1"/>
  </colBreaks>
</worksheet>
</file>

<file path=xl/worksheets/sheet12.xml><?xml version="1.0" encoding="utf-8"?>
<worksheet xmlns="http://schemas.openxmlformats.org/spreadsheetml/2006/main" xmlns:r="http://schemas.openxmlformats.org/officeDocument/2006/relationships">
  <dimension ref="A1:AZ162"/>
  <sheetViews>
    <sheetView zoomScale="85" zoomScaleNormal="85" zoomScalePageLayoutView="0" workbookViewId="0" topLeftCell="A1">
      <selection activeCell="B87" sqref="B87"/>
    </sheetView>
  </sheetViews>
  <sheetFormatPr defaultColWidth="16.625" defaultRowHeight="15.75"/>
  <cols>
    <col min="1" max="1" width="11.375" style="146" customWidth="1"/>
    <col min="2" max="2" width="39.375" style="10" customWidth="1"/>
    <col min="3" max="3" width="11.875" style="10" customWidth="1"/>
    <col min="4" max="4" width="10.125" style="10" customWidth="1"/>
    <col min="5" max="5" width="10.50390625" style="10" customWidth="1"/>
    <col min="6" max="6" width="10.625" style="10" customWidth="1"/>
    <col min="7" max="7" width="17.875" style="10" customWidth="1"/>
    <col min="8" max="8" width="15.375" style="10" customWidth="1"/>
    <col min="9" max="9" width="18.625" style="10" customWidth="1"/>
    <col min="10" max="10" width="14.50390625" style="10" customWidth="1"/>
    <col min="11" max="11" width="17.375" style="10" customWidth="1"/>
    <col min="12" max="12" width="15.125" style="10" customWidth="1"/>
    <col min="13" max="13" width="18.50390625" style="10" customWidth="1"/>
    <col min="14" max="14" width="17.00390625" style="10" customWidth="1"/>
    <col min="15" max="15" width="17.625" style="10" customWidth="1"/>
    <col min="16" max="16" width="9.00390625" style="10" customWidth="1"/>
    <col min="17" max="17" width="17.75390625" style="7" customWidth="1"/>
    <col min="18" max="18" width="18.375" style="7" customWidth="1"/>
    <col min="19" max="19" width="9.125" style="7" customWidth="1"/>
    <col min="20" max="20" width="9.00390625" style="7" customWidth="1"/>
    <col min="21" max="21" width="22.00390625" style="7" customWidth="1"/>
    <col min="22" max="22" width="22.625" style="7" customWidth="1"/>
    <col min="23" max="23" width="14.875" style="7" customWidth="1"/>
    <col min="24" max="24" width="10.625" style="93" customWidth="1"/>
    <col min="25" max="25" width="9.25390625" style="93" customWidth="1"/>
    <col min="26" max="26" width="11.125" style="93" customWidth="1"/>
    <col min="27" max="27" width="11.875" style="93" customWidth="1"/>
    <col min="28" max="28" width="15.625" style="93" customWidth="1"/>
    <col min="29" max="30" width="15.875" style="93" customWidth="1"/>
    <col min="31" max="31" width="20.75390625" style="93" customWidth="1"/>
    <col min="32" max="32" width="18.375" style="93" customWidth="1"/>
    <col min="33" max="33" width="29.00390625" style="93" customWidth="1"/>
    <col min="34" max="253" width="9.00390625" style="93" customWidth="1"/>
    <col min="254" max="254" width="3.875" style="93" bestFit="1" customWidth="1"/>
    <col min="255" max="255" width="16.00390625" style="93" bestFit="1" customWidth="1"/>
    <col min="256" max="16384" width="16.625" style="93" bestFit="1" customWidth="1"/>
  </cols>
  <sheetData>
    <row r="1" spans="16:30" ht="18.75">
      <c r="P1" s="147"/>
      <c r="AD1" s="22"/>
    </row>
    <row r="2" spans="16:30" ht="18.75">
      <c r="P2" s="148"/>
      <c r="AD2" s="14"/>
    </row>
    <row r="3" spans="16:30" ht="18.75">
      <c r="P3" s="148"/>
      <c r="AD3" s="14"/>
    </row>
    <row r="4" spans="1:30" ht="18.75">
      <c r="A4" s="493"/>
      <c r="B4" s="493"/>
      <c r="C4" s="493"/>
      <c r="D4" s="493"/>
      <c r="E4" s="493"/>
      <c r="F4" s="493"/>
      <c r="G4" s="493"/>
      <c r="H4" s="493"/>
      <c r="I4" s="493"/>
      <c r="J4" s="493"/>
      <c r="K4" s="493"/>
      <c r="L4" s="493"/>
      <c r="M4" s="493"/>
      <c r="N4" s="493"/>
      <c r="O4" s="493"/>
      <c r="P4" s="493"/>
      <c r="AD4" s="14"/>
    </row>
    <row r="5" spans="1:33" ht="16.5">
      <c r="A5" s="493" t="s">
        <v>540</v>
      </c>
      <c r="B5" s="493"/>
      <c r="C5" s="493"/>
      <c r="D5" s="493"/>
      <c r="E5" s="493"/>
      <c r="F5" s="493"/>
      <c r="G5" s="493"/>
      <c r="H5" s="493"/>
      <c r="I5" s="493"/>
      <c r="J5" s="493"/>
      <c r="K5" s="493"/>
      <c r="L5" s="493"/>
      <c r="M5" s="493"/>
      <c r="N5" s="493"/>
      <c r="O5" s="493"/>
      <c r="P5" s="493"/>
      <c r="Q5" s="99"/>
      <c r="R5" s="99"/>
      <c r="S5" s="99"/>
      <c r="T5" s="99"/>
      <c r="U5" s="99"/>
      <c r="V5" s="99"/>
      <c r="W5" s="99"/>
      <c r="X5" s="99"/>
      <c r="Y5" s="99"/>
      <c r="Z5" s="99"/>
      <c r="AA5" s="99"/>
      <c r="AB5" s="99"/>
      <c r="AC5" s="99"/>
      <c r="AD5" s="99"/>
      <c r="AE5" s="99"/>
      <c r="AF5" s="99"/>
      <c r="AG5" s="99"/>
    </row>
    <row r="6" spans="1:33" ht="16.5">
      <c r="A6" s="133"/>
      <c r="B6" s="133"/>
      <c r="C6" s="133"/>
      <c r="D6" s="133"/>
      <c r="E6" s="133"/>
      <c r="F6" s="133"/>
      <c r="G6" s="133"/>
      <c r="H6" s="133"/>
      <c r="I6" s="133"/>
      <c r="J6" s="133"/>
      <c r="K6" s="133"/>
      <c r="L6" s="133"/>
      <c r="M6" s="133"/>
      <c r="N6" s="133"/>
      <c r="O6" s="133"/>
      <c r="P6" s="133"/>
      <c r="Q6" s="99"/>
      <c r="R6" s="99"/>
      <c r="S6" s="99"/>
      <c r="T6" s="99"/>
      <c r="U6" s="99"/>
      <c r="V6" s="99"/>
      <c r="W6" s="99"/>
      <c r="X6" s="99"/>
      <c r="Y6" s="99"/>
      <c r="Z6" s="99"/>
      <c r="AA6" s="99"/>
      <c r="AB6" s="99"/>
      <c r="AC6" s="99"/>
      <c r="AD6" s="99"/>
      <c r="AE6" s="99"/>
      <c r="AF6" s="99"/>
      <c r="AG6" s="99"/>
    </row>
    <row r="7" spans="1:33" ht="15.75">
      <c r="A7" s="518" t="s">
        <v>162</v>
      </c>
      <c r="B7" s="518"/>
      <c r="C7" s="518"/>
      <c r="D7" s="518"/>
      <c r="E7" s="518"/>
      <c r="F7" s="518"/>
      <c r="G7" s="518"/>
      <c r="H7" s="518"/>
      <c r="I7" s="518"/>
      <c r="J7" s="518"/>
      <c r="K7" s="518"/>
      <c r="L7" s="518"/>
      <c r="M7" s="518"/>
      <c r="N7" s="518"/>
      <c r="O7" s="518"/>
      <c r="P7" s="518"/>
      <c r="Q7" s="86"/>
      <c r="R7" s="86"/>
      <c r="S7" s="86"/>
      <c r="T7" s="86"/>
      <c r="U7" s="86"/>
      <c r="V7" s="86"/>
      <c r="W7" s="86"/>
      <c r="X7" s="86"/>
      <c r="Y7" s="86"/>
      <c r="Z7" s="86"/>
      <c r="AA7" s="86"/>
      <c r="AB7" s="86"/>
      <c r="AC7" s="86"/>
      <c r="AD7" s="86"/>
      <c r="AE7" s="86"/>
      <c r="AF7" s="86"/>
      <c r="AG7" s="86"/>
    </row>
    <row r="8" spans="1:33" ht="15.75">
      <c r="A8" s="519" t="s">
        <v>294</v>
      </c>
      <c r="B8" s="519"/>
      <c r="C8" s="519"/>
      <c r="D8" s="519"/>
      <c r="E8" s="519"/>
      <c r="F8" s="519"/>
      <c r="G8" s="519"/>
      <c r="H8" s="519"/>
      <c r="I8" s="519"/>
      <c r="J8" s="519"/>
      <c r="K8" s="519"/>
      <c r="L8" s="519"/>
      <c r="M8" s="519"/>
      <c r="N8" s="519"/>
      <c r="O8" s="519"/>
      <c r="P8" s="519"/>
      <c r="Q8" s="82"/>
      <c r="R8" s="82"/>
      <c r="S8" s="82"/>
      <c r="T8" s="82"/>
      <c r="U8" s="82"/>
      <c r="V8" s="82"/>
      <c r="W8" s="82"/>
      <c r="X8" s="82"/>
      <c r="Y8" s="82"/>
      <c r="Z8" s="82"/>
      <c r="AA8" s="82"/>
      <c r="AB8" s="82"/>
      <c r="AC8" s="82"/>
      <c r="AD8" s="82"/>
      <c r="AE8" s="82"/>
      <c r="AF8" s="82"/>
      <c r="AG8" s="82"/>
    </row>
    <row r="9" spans="1:33" ht="15">
      <c r="A9" s="520"/>
      <c r="B9" s="520"/>
      <c r="C9" s="520"/>
      <c r="D9" s="520"/>
      <c r="E9" s="520"/>
      <c r="F9" s="520"/>
      <c r="G9" s="520"/>
      <c r="H9" s="520"/>
      <c r="I9" s="520"/>
      <c r="J9" s="520"/>
      <c r="K9" s="520"/>
      <c r="L9" s="520"/>
      <c r="M9" s="520"/>
      <c r="N9" s="520"/>
      <c r="O9" s="520"/>
      <c r="P9" s="520"/>
      <c r="Q9" s="100"/>
      <c r="R9" s="100"/>
      <c r="S9" s="100"/>
      <c r="T9" s="100"/>
      <c r="U9" s="100"/>
      <c r="V9" s="100"/>
      <c r="W9" s="100"/>
      <c r="X9" s="100"/>
      <c r="Y9" s="100"/>
      <c r="Z9" s="100"/>
      <c r="AA9" s="100"/>
      <c r="AB9" s="100"/>
      <c r="AC9" s="100"/>
      <c r="AD9" s="100"/>
      <c r="AE9" s="100"/>
      <c r="AF9" s="100"/>
      <c r="AG9" s="100"/>
    </row>
    <row r="10" spans="1:33" ht="18" customHeight="1">
      <c r="A10" s="370" t="s">
        <v>56</v>
      </c>
      <c r="B10" s="370"/>
      <c r="C10" s="370"/>
      <c r="D10" s="370"/>
      <c r="E10" s="370"/>
      <c r="F10" s="370"/>
      <c r="G10" s="370"/>
      <c r="H10" s="370"/>
      <c r="I10" s="370"/>
      <c r="J10" s="370"/>
      <c r="K10" s="370"/>
      <c r="L10" s="370"/>
      <c r="M10" s="370"/>
      <c r="N10" s="370"/>
      <c r="O10" s="370"/>
      <c r="P10" s="370"/>
      <c r="Q10" s="11"/>
      <c r="R10" s="11"/>
      <c r="S10" s="11"/>
      <c r="T10" s="11"/>
      <c r="U10" s="11"/>
      <c r="V10" s="11"/>
      <c r="W10" s="11"/>
      <c r="X10" s="11"/>
      <c r="Y10" s="11"/>
      <c r="Z10" s="11"/>
      <c r="AA10" s="11"/>
      <c r="AB10" s="11"/>
      <c r="AC10" s="11"/>
      <c r="AD10" s="11"/>
      <c r="AE10" s="11"/>
      <c r="AF10" s="11"/>
      <c r="AG10" s="11"/>
    </row>
    <row r="11" spans="1:33" ht="18" customHeight="1">
      <c r="A11" s="140"/>
      <c r="B11" s="140"/>
      <c r="C11" s="140"/>
      <c r="D11" s="140"/>
      <c r="E11" s="140"/>
      <c r="F11" s="140"/>
      <c r="G11" s="140"/>
      <c r="H11" s="140"/>
      <c r="I11" s="140"/>
      <c r="J11" s="140"/>
      <c r="K11" s="140"/>
      <c r="L11" s="140"/>
      <c r="M11" s="140"/>
      <c r="N11" s="140"/>
      <c r="O11" s="140"/>
      <c r="P11" s="140"/>
      <c r="Q11" s="11"/>
      <c r="R11" s="11"/>
      <c r="S11" s="11"/>
      <c r="T11" s="11"/>
      <c r="U11" s="11"/>
      <c r="V11" s="11"/>
      <c r="W11" s="11"/>
      <c r="X11" s="11"/>
      <c r="Y11" s="11"/>
      <c r="Z11" s="11"/>
      <c r="AA11" s="11"/>
      <c r="AB11" s="11"/>
      <c r="AC11" s="11"/>
      <c r="AD11" s="11"/>
      <c r="AE11" s="11"/>
      <c r="AF11" s="11"/>
      <c r="AG11" s="11"/>
    </row>
    <row r="12" spans="1:52" ht="18.75">
      <c r="A12" s="370" t="s">
        <v>155</v>
      </c>
      <c r="B12" s="370"/>
      <c r="C12" s="370"/>
      <c r="D12" s="370"/>
      <c r="E12" s="370"/>
      <c r="F12" s="370"/>
      <c r="G12" s="370"/>
      <c r="H12" s="370"/>
      <c r="I12" s="370"/>
      <c r="J12" s="370"/>
      <c r="K12" s="370"/>
      <c r="L12" s="370"/>
      <c r="M12" s="370"/>
      <c r="N12" s="370"/>
      <c r="O12" s="370"/>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row>
    <row r="13" spans="1:52" ht="16.5" customHeight="1">
      <c r="A13" s="514" t="s">
        <v>626</v>
      </c>
      <c r="B13" s="514"/>
      <c r="C13" s="514"/>
      <c r="D13" s="514"/>
      <c r="E13" s="514"/>
      <c r="F13" s="514"/>
      <c r="G13" s="514"/>
      <c r="H13" s="514"/>
      <c r="I13" s="514"/>
      <c r="J13" s="514"/>
      <c r="K13" s="514"/>
      <c r="L13" s="514"/>
      <c r="M13" s="514"/>
      <c r="N13" s="514"/>
      <c r="O13" s="514"/>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33" ht="15">
      <c r="A14" s="486"/>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row>
    <row r="15" spans="1:18" ht="59.25" customHeight="1">
      <c r="A15" s="523" t="s">
        <v>482</v>
      </c>
      <c r="B15" s="521" t="s">
        <v>507</v>
      </c>
      <c r="C15" s="521" t="s">
        <v>508</v>
      </c>
      <c r="D15" s="517" t="s">
        <v>501</v>
      </c>
      <c r="E15" s="517"/>
      <c r="F15" s="517"/>
      <c r="G15" s="521" t="s">
        <v>597</v>
      </c>
      <c r="H15" s="515" t="s">
        <v>598</v>
      </c>
      <c r="I15" s="516"/>
      <c r="J15" s="515" t="s">
        <v>20</v>
      </c>
      <c r="K15" s="516"/>
      <c r="L15" s="515" t="s">
        <v>166</v>
      </c>
      <c r="M15" s="516"/>
      <c r="N15" s="515" t="s">
        <v>165</v>
      </c>
      <c r="O15" s="516"/>
      <c r="R15" s="10"/>
    </row>
    <row r="16" spans="1:15" ht="78.75">
      <c r="A16" s="524"/>
      <c r="B16" s="522"/>
      <c r="C16" s="522"/>
      <c r="D16" s="137" t="s">
        <v>502</v>
      </c>
      <c r="E16" s="137" t="s">
        <v>503</v>
      </c>
      <c r="F16" s="137" t="s">
        <v>504</v>
      </c>
      <c r="G16" s="522"/>
      <c r="H16" s="139" t="s">
        <v>167</v>
      </c>
      <c r="I16" s="139" t="s">
        <v>388</v>
      </c>
      <c r="J16" s="139" t="s">
        <v>167</v>
      </c>
      <c r="K16" s="139" t="s">
        <v>388</v>
      </c>
      <c r="L16" s="139" t="s">
        <v>167</v>
      </c>
      <c r="M16" s="139" t="s">
        <v>387</v>
      </c>
      <c r="N16" s="139" t="s">
        <v>167</v>
      </c>
      <c r="O16" s="139" t="s">
        <v>387</v>
      </c>
    </row>
    <row r="17" spans="1:15" ht="15.75">
      <c r="A17" s="144">
        <v>1</v>
      </c>
      <c r="B17" s="139">
        <v>2</v>
      </c>
      <c r="C17" s="139">
        <v>3</v>
      </c>
      <c r="D17" s="139">
        <v>4</v>
      </c>
      <c r="E17" s="139">
        <v>5</v>
      </c>
      <c r="F17" s="139">
        <v>6</v>
      </c>
      <c r="G17" s="139">
        <v>7</v>
      </c>
      <c r="H17" s="139">
        <v>8</v>
      </c>
      <c r="I17" s="139">
        <v>9</v>
      </c>
      <c r="J17" s="139">
        <v>10</v>
      </c>
      <c r="K17" s="139">
        <v>11</v>
      </c>
      <c r="L17" s="139">
        <v>12</v>
      </c>
      <c r="M17" s="139">
        <v>13</v>
      </c>
      <c r="N17" s="139">
        <v>14</v>
      </c>
      <c r="O17" s="139">
        <v>15</v>
      </c>
    </row>
    <row r="18" spans="1:15" ht="38.25" customHeight="1">
      <c r="A18" s="153" t="s">
        <v>512</v>
      </c>
      <c r="B18" s="152" t="s">
        <v>542</v>
      </c>
      <c r="C18" s="152" t="s">
        <v>600</v>
      </c>
      <c r="D18" s="152" t="s">
        <v>596</v>
      </c>
      <c r="E18" s="152" t="s">
        <v>596</v>
      </c>
      <c r="F18" s="152" t="s">
        <v>596</v>
      </c>
      <c r="G18" s="152" t="s">
        <v>596</v>
      </c>
      <c r="H18" s="152" t="s">
        <v>596</v>
      </c>
      <c r="I18" s="152" t="s">
        <v>596</v>
      </c>
      <c r="J18" s="152" t="s">
        <v>596</v>
      </c>
      <c r="K18" s="152" t="s">
        <v>596</v>
      </c>
      <c r="L18" s="152" t="s">
        <v>596</v>
      </c>
      <c r="M18" s="152" t="s">
        <v>596</v>
      </c>
      <c r="N18" s="152" t="s">
        <v>596</v>
      </c>
      <c r="O18" s="152" t="s">
        <v>596</v>
      </c>
    </row>
    <row r="19" spans="1:15" ht="84" customHeight="1">
      <c r="A19" s="153" t="s">
        <v>513</v>
      </c>
      <c r="B19" s="149" t="s">
        <v>610</v>
      </c>
      <c r="C19" s="152" t="s">
        <v>596</v>
      </c>
      <c r="D19" s="152" t="s">
        <v>596</v>
      </c>
      <c r="E19" s="152" t="s">
        <v>596</v>
      </c>
      <c r="F19" s="152" t="s">
        <v>596</v>
      </c>
      <c r="G19" s="152" t="s">
        <v>596</v>
      </c>
      <c r="H19" s="152" t="s">
        <v>596</v>
      </c>
      <c r="I19" s="152" t="s">
        <v>596</v>
      </c>
      <c r="J19" s="152" t="s">
        <v>596</v>
      </c>
      <c r="K19" s="152" t="s">
        <v>596</v>
      </c>
      <c r="L19" s="152" t="s">
        <v>596</v>
      </c>
      <c r="M19" s="152" t="s">
        <v>596</v>
      </c>
      <c r="N19" s="152" t="s">
        <v>596</v>
      </c>
      <c r="O19" s="152" t="s">
        <v>596</v>
      </c>
    </row>
    <row r="20" spans="1:15" ht="48" customHeight="1">
      <c r="A20" s="512" t="s">
        <v>515</v>
      </c>
      <c r="B20" s="513" t="s">
        <v>611</v>
      </c>
      <c r="C20" s="152" t="s">
        <v>511</v>
      </c>
      <c r="D20" s="152"/>
      <c r="E20" s="152"/>
      <c r="F20" s="152"/>
      <c r="G20" s="152"/>
      <c r="H20" s="152"/>
      <c r="I20" s="152"/>
      <c r="J20" s="152"/>
      <c r="K20" s="152"/>
      <c r="L20" s="152"/>
      <c r="M20" s="152"/>
      <c r="N20" s="152"/>
      <c r="O20" s="152"/>
    </row>
    <row r="21" spans="1:15" ht="40.5" customHeight="1">
      <c r="A21" s="512"/>
      <c r="B21" s="513"/>
      <c r="C21" s="152" t="s">
        <v>510</v>
      </c>
      <c r="D21" s="152"/>
      <c r="E21" s="152"/>
      <c r="F21" s="152"/>
      <c r="G21" s="152"/>
      <c r="H21" s="152"/>
      <c r="I21" s="152"/>
      <c r="J21" s="152"/>
      <c r="K21" s="152"/>
      <c r="L21" s="152"/>
      <c r="M21" s="152"/>
      <c r="N21" s="152"/>
      <c r="O21" s="152"/>
    </row>
    <row r="22" spans="1:15" ht="28.5" customHeight="1">
      <c r="A22" s="512" t="s">
        <v>543</v>
      </c>
      <c r="B22" s="513" t="s">
        <v>509</v>
      </c>
      <c r="C22" s="152" t="s">
        <v>511</v>
      </c>
      <c r="D22" s="152"/>
      <c r="E22" s="152"/>
      <c r="F22" s="152"/>
      <c r="G22" s="152"/>
      <c r="H22" s="152"/>
      <c r="I22" s="152"/>
      <c r="J22" s="152"/>
      <c r="K22" s="152"/>
      <c r="L22" s="152"/>
      <c r="M22" s="152"/>
      <c r="N22" s="152"/>
      <c r="O22" s="152"/>
    </row>
    <row r="23" spans="1:15" ht="26.25" customHeight="1">
      <c r="A23" s="512"/>
      <c r="B23" s="513"/>
      <c r="C23" s="152" t="s">
        <v>510</v>
      </c>
      <c r="D23" s="152"/>
      <c r="E23" s="152"/>
      <c r="F23" s="152"/>
      <c r="G23" s="152"/>
      <c r="H23" s="152"/>
      <c r="I23" s="152"/>
      <c r="J23" s="152"/>
      <c r="K23" s="152"/>
      <c r="L23" s="152"/>
      <c r="M23" s="152"/>
      <c r="N23" s="152"/>
      <c r="O23" s="152"/>
    </row>
    <row r="24" spans="1:15" ht="25.5" customHeight="1">
      <c r="A24" s="512" t="s">
        <v>544</v>
      </c>
      <c r="B24" s="513" t="s">
        <v>524</v>
      </c>
      <c r="C24" s="152" t="s">
        <v>511</v>
      </c>
      <c r="D24" s="152"/>
      <c r="E24" s="152"/>
      <c r="F24" s="152"/>
      <c r="G24" s="152"/>
      <c r="H24" s="152"/>
      <c r="I24" s="152"/>
      <c r="J24" s="152"/>
      <c r="K24" s="152"/>
      <c r="L24" s="152"/>
      <c r="M24" s="152"/>
      <c r="N24" s="152"/>
      <c r="O24" s="152"/>
    </row>
    <row r="25" spans="1:15" ht="23.25" customHeight="1">
      <c r="A25" s="512"/>
      <c r="B25" s="513"/>
      <c r="C25" s="152" t="s">
        <v>510</v>
      </c>
      <c r="D25" s="152"/>
      <c r="E25" s="152"/>
      <c r="F25" s="152"/>
      <c r="G25" s="152"/>
      <c r="H25" s="152"/>
      <c r="I25" s="152"/>
      <c r="J25" s="152"/>
      <c r="K25" s="152"/>
      <c r="L25" s="152"/>
      <c r="M25" s="152"/>
      <c r="N25" s="152"/>
      <c r="O25" s="152"/>
    </row>
    <row r="26" spans="1:15" ht="29.25" customHeight="1">
      <c r="A26" s="512" t="s">
        <v>545</v>
      </c>
      <c r="B26" s="513" t="s">
        <v>525</v>
      </c>
      <c r="C26" s="152" t="s">
        <v>511</v>
      </c>
      <c r="D26" s="152"/>
      <c r="E26" s="152"/>
      <c r="F26" s="152"/>
      <c r="G26" s="152"/>
      <c r="H26" s="152"/>
      <c r="I26" s="152"/>
      <c r="J26" s="152"/>
      <c r="K26" s="152"/>
      <c r="L26" s="152"/>
      <c r="M26" s="152"/>
      <c r="N26" s="152"/>
      <c r="O26" s="152"/>
    </row>
    <row r="27" spans="1:15" ht="32.25" customHeight="1">
      <c r="A27" s="512"/>
      <c r="B27" s="513"/>
      <c r="C27" s="152" t="s">
        <v>510</v>
      </c>
      <c r="D27" s="152"/>
      <c r="E27" s="152"/>
      <c r="F27" s="152"/>
      <c r="G27" s="152"/>
      <c r="H27" s="152"/>
      <c r="I27" s="152"/>
      <c r="J27" s="152"/>
      <c r="K27" s="152"/>
      <c r="L27" s="152"/>
      <c r="M27" s="152"/>
      <c r="N27" s="152"/>
      <c r="O27" s="152"/>
    </row>
    <row r="28" spans="1:15" ht="24.75" customHeight="1">
      <c r="A28" s="512" t="s">
        <v>546</v>
      </c>
      <c r="B28" s="513" t="s">
        <v>526</v>
      </c>
      <c r="C28" s="152" t="s">
        <v>511</v>
      </c>
      <c r="D28" s="152"/>
      <c r="E28" s="152"/>
      <c r="F28" s="152"/>
      <c r="G28" s="152"/>
      <c r="H28" s="152"/>
      <c r="I28" s="152"/>
      <c r="J28" s="152"/>
      <c r="K28" s="152"/>
      <c r="L28" s="152"/>
      <c r="M28" s="152"/>
      <c r="N28" s="152"/>
      <c r="O28" s="152"/>
    </row>
    <row r="29" spans="1:15" ht="24.75" customHeight="1">
      <c r="A29" s="512"/>
      <c r="B29" s="513"/>
      <c r="C29" s="152" t="s">
        <v>510</v>
      </c>
      <c r="D29" s="152"/>
      <c r="E29" s="152"/>
      <c r="F29" s="152"/>
      <c r="G29" s="152"/>
      <c r="H29" s="152"/>
      <c r="I29" s="152"/>
      <c r="J29" s="152"/>
      <c r="K29" s="152"/>
      <c r="L29" s="152"/>
      <c r="M29" s="152"/>
      <c r="N29" s="152"/>
      <c r="O29" s="152"/>
    </row>
    <row r="30" spans="1:15" ht="39.75" customHeight="1">
      <c r="A30" s="512" t="s">
        <v>516</v>
      </c>
      <c r="B30" s="513" t="s">
        <v>527</v>
      </c>
      <c r="C30" s="152" t="s">
        <v>511</v>
      </c>
      <c r="D30" s="152"/>
      <c r="E30" s="152"/>
      <c r="F30" s="152"/>
      <c r="G30" s="152"/>
      <c r="H30" s="152"/>
      <c r="I30" s="152"/>
      <c r="J30" s="152"/>
      <c r="K30" s="152"/>
      <c r="L30" s="152"/>
      <c r="M30" s="152"/>
      <c r="N30" s="152"/>
      <c r="O30" s="152"/>
    </row>
    <row r="31" spans="1:15" ht="45" customHeight="1">
      <c r="A31" s="512"/>
      <c r="B31" s="513"/>
      <c r="C31" s="152" t="s">
        <v>510</v>
      </c>
      <c r="D31" s="152"/>
      <c r="E31" s="152"/>
      <c r="F31" s="152"/>
      <c r="G31" s="152"/>
      <c r="H31" s="152"/>
      <c r="I31" s="152"/>
      <c r="J31" s="152"/>
      <c r="K31" s="152"/>
      <c r="L31" s="152"/>
      <c r="M31" s="152"/>
      <c r="N31" s="152"/>
      <c r="O31" s="152"/>
    </row>
    <row r="32" spans="1:15" ht="28.5" customHeight="1">
      <c r="A32" s="512" t="s">
        <v>547</v>
      </c>
      <c r="B32" s="513" t="s">
        <v>509</v>
      </c>
      <c r="C32" s="152" t="s">
        <v>511</v>
      </c>
      <c r="D32" s="152"/>
      <c r="E32" s="152"/>
      <c r="F32" s="152"/>
      <c r="G32" s="152"/>
      <c r="H32" s="152"/>
      <c r="I32" s="152"/>
      <c r="J32" s="152"/>
      <c r="K32" s="152"/>
      <c r="L32" s="152"/>
      <c r="M32" s="152"/>
      <c r="N32" s="152"/>
      <c r="O32" s="152"/>
    </row>
    <row r="33" spans="1:15" ht="26.25" customHeight="1">
      <c r="A33" s="512"/>
      <c r="B33" s="513"/>
      <c r="C33" s="152" t="s">
        <v>510</v>
      </c>
      <c r="D33" s="152"/>
      <c r="E33" s="152"/>
      <c r="F33" s="152"/>
      <c r="G33" s="152"/>
      <c r="H33" s="152"/>
      <c r="I33" s="152"/>
      <c r="J33" s="152"/>
      <c r="K33" s="152"/>
      <c r="L33" s="152"/>
      <c r="M33" s="152"/>
      <c r="N33" s="152"/>
      <c r="O33" s="152"/>
    </row>
    <row r="34" spans="1:15" ht="30.75" customHeight="1">
      <c r="A34" s="512" t="s">
        <v>548</v>
      </c>
      <c r="B34" s="513" t="s">
        <v>524</v>
      </c>
      <c r="C34" s="152" t="s">
        <v>511</v>
      </c>
      <c r="D34" s="152"/>
      <c r="E34" s="152"/>
      <c r="F34" s="152"/>
      <c r="G34" s="152"/>
      <c r="H34" s="152"/>
      <c r="I34" s="152"/>
      <c r="J34" s="152"/>
      <c r="K34" s="152"/>
      <c r="L34" s="152"/>
      <c r="M34" s="152"/>
      <c r="N34" s="152"/>
      <c r="O34" s="152"/>
    </row>
    <row r="35" spans="1:15" ht="30.75" customHeight="1">
      <c r="A35" s="512"/>
      <c r="B35" s="513"/>
      <c r="C35" s="152" t="s">
        <v>510</v>
      </c>
      <c r="D35" s="152"/>
      <c r="E35" s="152"/>
      <c r="F35" s="152"/>
      <c r="G35" s="152"/>
      <c r="H35" s="152"/>
      <c r="I35" s="152"/>
      <c r="J35" s="152"/>
      <c r="K35" s="152"/>
      <c r="L35" s="152"/>
      <c r="M35" s="152"/>
      <c r="N35" s="152"/>
      <c r="O35" s="152"/>
    </row>
    <row r="36" spans="1:15" ht="30.75" customHeight="1">
      <c r="A36" s="512" t="s">
        <v>549</v>
      </c>
      <c r="B36" s="513" t="s">
        <v>525</v>
      </c>
      <c r="C36" s="152" t="s">
        <v>511</v>
      </c>
      <c r="D36" s="152"/>
      <c r="E36" s="152"/>
      <c r="F36" s="152"/>
      <c r="G36" s="152"/>
      <c r="H36" s="152"/>
      <c r="I36" s="152"/>
      <c r="J36" s="152"/>
      <c r="K36" s="152"/>
      <c r="L36" s="152"/>
      <c r="M36" s="152"/>
      <c r="N36" s="152"/>
      <c r="O36" s="152"/>
    </row>
    <row r="37" spans="1:15" ht="27.75" customHeight="1">
      <c r="A37" s="512"/>
      <c r="B37" s="513"/>
      <c r="C37" s="152" t="s">
        <v>510</v>
      </c>
      <c r="D37" s="152"/>
      <c r="E37" s="152"/>
      <c r="F37" s="152"/>
      <c r="G37" s="152"/>
      <c r="H37" s="152"/>
      <c r="I37" s="152"/>
      <c r="J37" s="152"/>
      <c r="K37" s="152"/>
      <c r="L37" s="152"/>
      <c r="M37" s="152"/>
      <c r="N37" s="152"/>
      <c r="O37" s="152"/>
    </row>
    <row r="38" spans="1:15" ht="30.75" customHeight="1">
      <c r="A38" s="512" t="s">
        <v>550</v>
      </c>
      <c r="B38" s="513" t="s">
        <v>526</v>
      </c>
      <c r="C38" s="152" t="s">
        <v>511</v>
      </c>
      <c r="D38" s="152"/>
      <c r="E38" s="152"/>
      <c r="F38" s="152"/>
      <c r="G38" s="152"/>
      <c r="H38" s="152"/>
      <c r="I38" s="152"/>
      <c r="J38" s="152"/>
      <c r="K38" s="152"/>
      <c r="L38" s="152"/>
      <c r="M38" s="152"/>
      <c r="N38" s="152"/>
      <c r="O38" s="152"/>
    </row>
    <row r="39" spans="1:15" ht="32.25" customHeight="1">
      <c r="A39" s="512"/>
      <c r="B39" s="513"/>
      <c r="C39" s="152" t="s">
        <v>510</v>
      </c>
      <c r="D39" s="152"/>
      <c r="E39" s="152"/>
      <c r="F39" s="152"/>
      <c r="G39" s="152"/>
      <c r="H39" s="152"/>
      <c r="I39" s="152"/>
      <c r="J39" s="152"/>
      <c r="K39" s="152"/>
      <c r="L39" s="152"/>
      <c r="M39" s="152"/>
      <c r="N39" s="152"/>
      <c r="O39" s="152"/>
    </row>
    <row r="40" spans="1:15" ht="40.5" customHeight="1">
      <c r="A40" s="512" t="s">
        <v>517</v>
      </c>
      <c r="B40" s="513" t="s">
        <v>528</v>
      </c>
      <c r="C40" s="152" t="s">
        <v>511</v>
      </c>
      <c r="D40" s="152"/>
      <c r="E40" s="152"/>
      <c r="F40" s="152"/>
      <c r="G40" s="152"/>
      <c r="H40" s="152"/>
      <c r="I40" s="152"/>
      <c r="J40" s="152"/>
      <c r="K40" s="152"/>
      <c r="L40" s="152"/>
      <c r="M40" s="152"/>
      <c r="N40" s="152"/>
      <c r="O40" s="152"/>
    </row>
    <row r="41" spans="1:15" ht="33" customHeight="1">
      <c r="A41" s="512"/>
      <c r="B41" s="513"/>
      <c r="C41" s="152" t="s">
        <v>510</v>
      </c>
      <c r="D41" s="152"/>
      <c r="E41" s="152"/>
      <c r="F41" s="152"/>
      <c r="G41" s="152"/>
      <c r="H41" s="152"/>
      <c r="I41" s="152"/>
      <c r="J41" s="152"/>
      <c r="K41" s="152"/>
      <c r="L41" s="152"/>
      <c r="M41" s="152"/>
      <c r="N41" s="152"/>
      <c r="O41" s="152"/>
    </row>
    <row r="42" spans="1:15" ht="27" customHeight="1">
      <c r="A42" s="512" t="s">
        <v>551</v>
      </c>
      <c r="B42" s="513" t="s">
        <v>509</v>
      </c>
      <c r="C42" s="152" t="s">
        <v>511</v>
      </c>
      <c r="D42" s="152"/>
      <c r="E42" s="152"/>
      <c r="F42" s="152"/>
      <c r="G42" s="152"/>
      <c r="H42" s="152"/>
      <c r="I42" s="152"/>
      <c r="J42" s="152"/>
      <c r="K42" s="152"/>
      <c r="L42" s="152"/>
      <c r="M42" s="152"/>
      <c r="N42" s="152"/>
      <c r="O42" s="152"/>
    </row>
    <row r="43" spans="1:15" ht="30.75" customHeight="1">
      <c r="A43" s="512"/>
      <c r="B43" s="513"/>
      <c r="C43" s="152" t="s">
        <v>510</v>
      </c>
      <c r="D43" s="152"/>
      <c r="E43" s="152"/>
      <c r="F43" s="152"/>
      <c r="G43" s="152"/>
      <c r="H43" s="152"/>
      <c r="I43" s="152"/>
      <c r="J43" s="152"/>
      <c r="K43" s="152"/>
      <c r="L43" s="152"/>
      <c r="M43" s="152"/>
      <c r="N43" s="152"/>
      <c r="O43" s="152"/>
    </row>
    <row r="44" spans="1:15" ht="30.75" customHeight="1">
      <c r="A44" s="512" t="s">
        <v>552</v>
      </c>
      <c r="B44" s="513" t="s">
        <v>524</v>
      </c>
      <c r="C44" s="152" t="s">
        <v>511</v>
      </c>
      <c r="D44" s="152"/>
      <c r="E44" s="152"/>
      <c r="F44" s="152"/>
      <c r="G44" s="152"/>
      <c r="H44" s="152"/>
      <c r="I44" s="152"/>
      <c r="J44" s="152"/>
      <c r="K44" s="152"/>
      <c r="L44" s="152"/>
      <c r="M44" s="152"/>
      <c r="N44" s="152"/>
      <c r="O44" s="152"/>
    </row>
    <row r="45" spans="1:15" ht="29.25" customHeight="1">
      <c r="A45" s="512"/>
      <c r="B45" s="513"/>
      <c r="C45" s="152" t="s">
        <v>510</v>
      </c>
      <c r="D45" s="152"/>
      <c r="E45" s="152"/>
      <c r="F45" s="152"/>
      <c r="G45" s="152"/>
      <c r="H45" s="152"/>
      <c r="I45" s="152"/>
      <c r="J45" s="152"/>
      <c r="K45" s="152"/>
      <c r="L45" s="152"/>
      <c r="M45" s="152"/>
      <c r="N45" s="152"/>
      <c r="O45" s="152"/>
    </row>
    <row r="46" spans="1:15" ht="31.5" customHeight="1">
      <c r="A46" s="512" t="s">
        <v>553</v>
      </c>
      <c r="B46" s="513" t="s">
        <v>525</v>
      </c>
      <c r="C46" s="152" t="s">
        <v>511</v>
      </c>
      <c r="D46" s="152"/>
      <c r="E46" s="152"/>
      <c r="F46" s="152"/>
      <c r="G46" s="152"/>
      <c r="H46" s="152"/>
      <c r="I46" s="152"/>
      <c r="J46" s="152"/>
      <c r="K46" s="152"/>
      <c r="L46" s="152"/>
      <c r="M46" s="152"/>
      <c r="N46" s="152"/>
      <c r="O46" s="152"/>
    </row>
    <row r="47" spans="1:15" ht="30.75" customHeight="1">
      <c r="A47" s="512"/>
      <c r="B47" s="513"/>
      <c r="C47" s="152" t="s">
        <v>510</v>
      </c>
      <c r="D47" s="152"/>
      <c r="E47" s="152"/>
      <c r="F47" s="152"/>
      <c r="G47" s="152"/>
      <c r="H47" s="152"/>
      <c r="I47" s="152"/>
      <c r="J47" s="152"/>
      <c r="K47" s="152"/>
      <c r="L47" s="152"/>
      <c r="M47" s="152"/>
      <c r="N47" s="152"/>
      <c r="O47" s="152"/>
    </row>
    <row r="48" spans="1:15" ht="27.75" customHeight="1">
      <c r="A48" s="512" t="s">
        <v>554</v>
      </c>
      <c r="B48" s="513" t="s">
        <v>526</v>
      </c>
      <c r="C48" s="152" t="s">
        <v>511</v>
      </c>
      <c r="D48" s="152"/>
      <c r="E48" s="152"/>
      <c r="F48" s="152"/>
      <c r="G48" s="152"/>
      <c r="H48" s="152"/>
      <c r="I48" s="152"/>
      <c r="J48" s="152"/>
      <c r="K48" s="152"/>
      <c r="L48" s="152"/>
      <c r="M48" s="152"/>
      <c r="N48" s="152"/>
      <c r="O48" s="152"/>
    </row>
    <row r="49" spans="1:15" ht="27.75" customHeight="1">
      <c r="A49" s="512"/>
      <c r="B49" s="513"/>
      <c r="C49" s="152" t="s">
        <v>510</v>
      </c>
      <c r="D49" s="152"/>
      <c r="E49" s="152"/>
      <c r="F49" s="152"/>
      <c r="G49" s="152"/>
      <c r="H49" s="152"/>
      <c r="I49" s="152"/>
      <c r="J49" s="138"/>
      <c r="K49" s="138"/>
      <c r="L49" s="138"/>
      <c r="M49" s="138"/>
      <c r="N49" s="138"/>
      <c r="O49" s="138"/>
    </row>
    <row r="50" spans="1:15" ht="102.75" customHeight="1">
      <c r="A50" s="153" t="s">
        <v>518</v>
      </c>
      <c r="B50" s="138" t="s">
        <v>614</v>
      </c>
      <c r="C50" s="152" t="s">
        <v>615</v>
      </c>
      <c r="D50" s="152"/>
      <c r="E50" s="152"/>
      <c r="F50" s="152"/>
      <c r="G50" s="152"/>
      <c r="H50" s="152"/>
      <c r="I50" s="152"/>
      <c r="J50" s="138"/>
      <c r="K50" s="138"/>
      <c r="L50" s="138"/>
      <c r="M50" s="138"/>
      <c r="N50" s="138"/>
      <c r="O50" s="138"/>
    </row>
    <row r="51" spans="1:15" ht="39.75" customHeight="1">
      <c r="A51" s="153" t="s">
        <v>555</v>
      </c>
      <c r="B51" s="138" t="s">
        <v>529</v>
      </c>
      <c r="C51" s="152" t="s">
        <v>615</v>
      </c>
      <c r="D51" s="152"/>
      <c r="E51" s="152"/>
      <c r="F51" s="152"/>
      <c r="G51" s="152"/>
      <c r="H51" s="152"/>
      <c r="I51" s="152"/>
      <c r="J51" s="138"/>
      <c r="K51" s="138"/>
      <c r="L51" s="138"/>
      <c r="M51" s="138"/>
      <c r="N51" s="138"/>
      <c r="O51" s="138"/>
    </row>
    <row r="52" spans="1:15" ht="47.25">
      <c r="A52" s="153" t="s">
        <v>556</v>
      </c>
      <c r="B52" s="138" t="s">
        <v>530</v>
      </c>
      <c r="C52" s="152" t="s">
        <v>615</v>
      </c>
      <c r="D52" s="152"/>
      <c r="E52" s="152"/>
      <c r="F52" s="152"/>
      <c r="G52" s="152"/>
      <c r="H52" s="152"/>
      <c r="I52" s="152"/>
      <c r="J52" s="138"/>
      <c r="K52" s="138"/>
      <c r="L52" s="138"/>
      <c r="M52" s="138"/>
      <c r="N52" s="138"/>
      <c r="O52" s="138"/>
    </row>
    <row r="53" spans="1:15" ht="54.75" customHeight="1">
      <c r="A53" s="153" t="s">
        <v>557</v>
      </c>
      <c r="B53" s="138" t="s">
        <v>531</v>
      </c>
      <c r="C53" s="152" t="s">
        <v>615</v>
      </c>
      <c r="D53" s="152"/>
      <c r="E53" s="152"/>
      <c r="F53" s="152"/>
      <c r="G53" s="152"/>
      <c r="H53" s="152"/>
      <c r="I53" s="152"/>
      <c r="J53" s="138"/>
      <c r="K53" s="138"/>
      <c r="L53" s="138"/>
      <c r="M53" s="138"/>
      <c r="N53" s="138"/>
      <c r="O53" s="138"/>
    </row>
    <row r="54" spans="1:15" ht="48.75" customHeight="1">
      <c r="A54" s="153" t="s">
        <v>558</v>
      </c>
      <c r="B54" s="138" t="s">
        <v>532</v>
      </c>
      <c r="C54" s="152" t="s">
        <v>615</v>
      </c>
      <c r="D54" s="152"/>
      <c r="E54" s="152"/>
      <c r="F54" s="152"/>
      <c r="G54" s="152"/>
      <c r="H54" s="152"/>
      <c r="I54" s="152"/>
      <c r="J54" s="138"/>
      <c r="K54" s="138"/>
      <c r="L54" s="138"/>
      <c r="M54" s="138"/>
      <c r="N54" s="138"/>
      <c r="O54" s="138"/>
    </row>
    <row r="55" spans="1:15" ht="29.25" customHeight="1">
      <c r="A55" s="512" t="s">
        <v>559</v>
      </c>
      <c r="B55" s="513" t="s">
        <v>613</v>
      </c>
      <c r="C55" s="152" t="s">
        <v>2</v>
      </c>
      <c r="D55" s="152"/>
      <c r="E55" s="152"/>
      <c r="F55" s="152"/>
      <c r="G55" s="152"/>
      <c r="H55" s="152"/>
      <c r="I55" s="152"/>
      <c r="J55" s="138"/>
      <c r="K55" s="138"/>
      <c r="L55" s="138"/>
      <c r="M55" s="138"/>
      <c r="N55" s="138"/>
      <c r="O55" s="138"/>
    </row>
    <row r="56" spans="1:15" ht="27.75" customHeight="1">
      <c r="A56" s="512"/>
      <c r="B56" s="513"/>
      <c r="C56" s="152" t="s">
        <v>505</v>
      </c>
      <c r="D56" s="152"/>
      <c r="E56" s="152"/>
      <c r="F56" s="152"/>
      <c r="G56" s="152"/>
      <c r="H56" s="152"/>
      <c r="I56" s="152"/>
      <c r="J56" s="138"/>
      <c r="K56" s="138"/>
      <c r="L56" s="138"/>
      <c r="M56" s="138"/>
      <c r="N56" s="138"/>
      <c r="O56" s="138"/>
    </row>
    <row r="57" spans="1:15" ht="27.75" customHeight="1">
      <c r="A57" s="512"/>
      <c r="B57" s="513"/>
      <c r="C57" s="152" t="s">
        <v>506</v>
      </c>
      <c r="D57" s="152"/>
      <c r="E57" s="152"/>
      <c r="F57" s="152"/>
      <c r="G57" s="152"/>
      <c r="H57" s="152"/>
      <c r="I57" s="152"/>
      <c r="J57" s="138"/>
      <c r="K57" s="138"/>
      <c r="L57" s="138"/>
      <c r="M57" s="138"/>
      <c r="N57" s="138"/>
      <c r="O57" s="138"/>
    </row>
    <row r="58" spans="1:15" ht="24" customHeight="1">
      <c r="A58" s="512"/>
      <c r="B58" s="513"/>
      <c r="C58" s="152" t="s">
        <v>616</v>
      </c>
      <c r="D58" s="152"/>
      <c r="E58" s="152"/>
      <c r="F58" s="152"/>
      <c r="G58" s="152"/>
      <c r="H58" s="152"/>
      <c r="I58" s="152"/>
      <c r="J58" s="138"/>
      <c r="K58" s="138"/>
      <c r="L58" s="138"/>
      <c r="M58" s="138"/>
      <c r="N58" s="138"/>
      <c r="O58" s="138"/>
    </row>
    <row r="59" spans="1:15" ht="15.75">
      <c r="A59" s="512" t="s">
        <v>560</v>
      </c>
      <c r="B59" s="513" t="s">
        <v>524</v>
      </c>
      <c r="C59" s="152" t="s">
        <v>2</v>
      </c>
      <c r="D59" s="152"/>
      <c r="E59" s="152"/>
      <c r="F59" s="152"/>
      <c r="G59" s="152"/>
      <c r="H59" s="152"/>
      <c r="I59" s="152"/>
      <c r="J59" s="138"/>
      <c r="K59" s="138"/>
      <c r="L59" s="138"/>
      <c r="M59" s="138"/>
      <c r="N59" s="138"/>
      <c r="O59" s="138"/>
    </row>
    <row r="60" spans="1:15" ht="15.75">
      <c r="A60" s="512"/>
      <c r="B60" s="513"/>
      <c r="C60" s="152" t="s">
        <v>505</v>
      </c>
      <c r="D60" s="152"/>
      <c r="E60" s="152"/>
      <c r="F60" s="152"/>
      <c r="G60" s="152"/>
      <c r="H60" s="152"/>
      <c r="I60" s="152"/>
      <c r="J60" s="138"/>
      <c r="K60" s="138"/>
      <c r="L60" s="138"/>
      <c r="M60" s="138"/>
      <c r="N60" s="138"/>
      <c r="O60" s="138"/>
    </row>
    <row r="61" spans="1:15" ht="15.75">
      <c r="A61" s="512"/>
      <c r="B61" s="513"/>
      <c r="C61" s="152" t="s">
        <v>506</v>
      </c>
      <c r="D61" s="152"/>
      <c r="E61" s="152"/>
      <c r="F61" s="152"/>
      <c r="G61" s="152"/>
      <c r="H61" s="152"/>
      <c r="I61" s="152"/>
      <c r="J61" s="138"/>
      <c r="K61" s="138"/>
      <c r="L61" s="138"/>
      <c r="M61" s="138"/>
      <c r="N61" s="138"/>
      <c r="O61" s="138"/>
    </row>
    <row r="62" spans="1:15" ht="18.75">
      <c r="A62" s="512"/>
      <c r="B62" s="513"/>
      <c r="C62" s="152" t="s">
        <v>616</v>
      </c>
      <c r="D62" s="152"/>
      <c r="E62" s="152"/>
      <c r="F62" s="152"/>
      <c r="G62" s="152"/>
      <c r="H62" s="152"/>
      <c r="I62" s="152"/>
      <c r="J62" s="138"/>
      <c r="K62" s="138"/>
      <c r="L62" s="138"/>
      <c r="M62" s="138"/>
      <c r="N62" s="138"/>
      <c r="O62" s="138"/>
    </row>
    <row r="63" spans="1:15" ht="15.75">
      <c r="A63" s="512" t="s">
        <v>561</v>
      </c>
      <c r="B63" s="513" t="s">
        <v>525</v>
      </c>
      <c r="C63" s="152" t="s">
        <v>2</v>
      </c>
      <c r="D63" s="152"/>
      <c r="E63" s="152"/>
      <c r="F63" s="152"/>
      <c r="G63" s="152"/>
      <c r="H63" s="152"/>
      <c r="I63" s="152"/>
      <c r="J63" s="138"/>
      <c r="K63" s="138"/>
      <c r="L63" s="138"/>
      <c r="M63" s="138"/>
      <c r="N63" s="138"/>
      <c r="O63" s="138"/>
    </row>
    <row r="64" spans="1:15" ht="15.75">
      <c r="A64" s="512"/>
      <c r="B64" s="513"/>
      <c r="C64" s="152" t="s">
        <v>505</v>
      </c>
      <c r="D64" s="152"/>
      <c r="E64" s="152"/>
      <c r="F64" s="152"/>
      <c r="G64" s="152"/>
      <c r="H64" s="152"/>
      <c r="I64" s="152"/>
      <c r="J64" s="138"/>
      <c r="K64" s="138"/>
      <c r="L64" s="138"/>
      <c r="M64" s="138"/>
      <c r="N64" s="138"/>
      <c r="O64" s="138"/>
    </row>
    <row r="65" spans="1:15" ht="15.75">
      <c r="A65" s="512"/>
      <c r="B65" s="513"/>
      <c r="C65" s="152" t="s">
        <v>506</v>
      </c>
      <c r="D65" s="152"/>
      <c r="E65" s="152"/>
      <c r="F65" s="152"/>
      <c r="G65" s="152"/>
      <c r="H65" s="152"/>
      <c r="I65" s="152"/>
      <c r="J65" s="138"/>
      <c r="K65" s="138"/>
      <c r="L65" s="138"/>
      <c r="M65" s="138"/>
      <c r="N65" s="138"/>
      <c r="O65" s="138"/>
    </row>
    <row r="66" spans="1:15" ht="18.75">
      <c r="A66" s="512"/>
      <c r="B66" s="513"/>
      <c r="C66" s="152" t="s">
        <v>616</v>
      </c>
      <c r="D66" s="152"/>
      <c r="E66" s="152"/>
      <c r="F66" s="152"/>
      <c r="G66" s="152"/>
      <c r="H66" s="152"/>
      <c r="I66" s="152"/>
      <c r="J66" s="138"/>
      <c r="K66" s="138"/>
      <c r="L66" s="138"/>
      <c r="M66" s="138"/>
      <c r="N66" s="138"/>
      <c r="O66" s="138"/>
    </row>
    <row r="67" spans="1:15" ht="15.75">
      <c r="A67" s="512" t="s">
        <v>562</v>
      </c>
      <c r="B67" s="513" t="s">
        <v>526</v>
      </c>
      <c r="C67" s="152" t="s">
        <v>2</v>
      </c>
      <c r="D67" s="152"/>
      <c r="E67" s="152"/>
      <c r="F67" s="152"/>
      <c r="G67" s="152"/>
      <c r="H67" s="152"/>
      <c r="I67" s="152"/>
      <c r="J67" s="138"/>
      <c r="K67" s="138"/>
      <c r="L67" s="138"/>
      <c r="M67" s="138"/>
      <c r="N67" s="138"/>
      <c r="O67" s="138"/>
    </row>
    <row r="68" spans="1:15" ht="15.75">
      <c r="A68" s="512"/>
      <c r="B68" s="513"/>
      <c r="C68" s="152" t="s">
        <v>505</v>
      </c>
      <c r="D68" s="152"/>
      <c r="E68" s="152"/>
      <c r="F68" s="152"/>
      <c r="G68" s="152"/>
      <c r="H68" s="152"/>
      <c r="I68" s="152"/>
      <c r="J68" s="138"/>
      <c r="K68" s="138"/>
      <c r="L68" s="138"/>
      <c r="M68" s="138"/>
      <c r="N68" s="138"/>
      <c r="O68" s="138"/>
    </row>
    <row r="69" spans="1:15" ht="29.25" customHeight="1">
      <c r="A69" s="512"/>
      <c r="B69" s="513"/>
      <c r="C69" s="152" t="s">
        <v>506</v>
      </c>
      <c r="D69" s="152"/>
      <c r="E69" s="152"/>
      <c r="F69" s="152"/>
      <c r="G69" s="152"/>
      <c r="H69" s="152"/>
      <c r="I69" s="152"/>
      <c r="J69" s="138"/>
      <c r="K69" s="138"/>
      <c r="L69" s="138"/>
      <c r="M69" s="138"/>
      <c r="N69" s="138"/>
      <c r="O69" s="138"/>
    </row>
    <row r="70" spans="1:15" ht="25.5" customHeight="1">
      <c r="A70" s="512"/>
      <c r="B70" s="513"/>
      <c r="C70" s="152" t="s">
        <v>616</v>
      </c>
      <c r="D70" s="152"/>
      <c r="E70" s="152"/>
      <c r="F70" s="152"/>
      <c r="G70" s="152"/>
      <c r="H70" s="152"/>
      <c r="I70" s="152"/>
      <c r="J70" s="138"/>
      <c r="K70" s="138"/>
      <c r="L70" s="138"/>
      <c r="M70" s="138"/>
      <c r="N70" s="138"/>
      <c r="O70" s="138"/>
    </row>
    <row r="71" spans="1:15" ht="27.75" customHeight="1">
      <c r="A71" s="512" t="s">
        <v>563</v>
      </c>
      <c r="B71" s="513" t="s">
        <v>612</v>
      </c>
      <c r="C71" s="152" t="s">
        <v>2</v>
      </c>
      <c r="D71" s="138"/>
      <c r="E71" s="138"/>
      <c r="F71" s="138"/>
      <c r="G71" s="138"/>
      <c r="H71" s="138"/>
      <c r="I71" s="138"/>
      <c r="J71" s="138"/>
      <c r="K71" s="138"/>
      <c r="L71" s="138"/>
      <c r="M71" s="138"/>
      <c r="N71" s="138"/>
      <c r="O71" s="138"/>
    </row>
    <row r="72" spans="1:15" ht="28.5" customHeight="1">
      <c r="A72" s="512"/>
      <c r="B72" s="513"/>
      <c r="C72" s="152" t="s">
        <v>505</v>
      </c>
      <c r="D72" s="138"/>
      <c r="E72" s="138"/>
      <c r="F72" s="138"/>
      <c r="G72" s="138"/>
      <c r="H72" s="138"/>
      <c r="I72" s="138"/>
      <c r="J72" s="138"/>
      <c r="K72" s="138"/>
      <c r="L72" s="138"/>
      <c r="M72" s="138"/>
      <c r="N72" s="138"/>
      <c r="O72" s="138"/>
    </row>
    <row r="73" spans="1:15" ht="24" customHeight="1">
      <c r="A73" s="512"/>
      <c r="B73" s="513"/>
      <c r="C73" s="152" t="s">
        <v>506</v>
      </c>
      <c r="D73" s="138"/>
      <c r="E73" s="138"/>
      <c r="F73" s="138"/>
      <c r="G73" s="138"/>
      <c r="H73" s="138"/>
      <c r="I73" s="138"/>
      <c r="J73" s="138"/>
      <c r="K73" s="138"/>
      <c r="L73" s="138"/>
      <c r="M73" s="138"/>
      <c r="N73" s="138"/>
      <c r="O73" s="138"/>
    </row>
    <row r="74" spans="1:15" ht="21.75" customHeight="1">
      <c r="A74" s="512"/>
      <c r="B74" s="513"/>
      <c r="C74" s="152" t="s">
        <v>616</v>
      </c>
      <c r="D74" s="138"/>
      <c r="E74" s="138"/>
      <c r="F74" s="138"/>
      <c r="G74" s="138"/>
      <c r="H74" s="138"/>
      <c r="I74" s="138"/>
      <c r="J74" s="138"/>
      <c r="K74" s="138"/>
      <c r="L74" s="138"/>
      <c r="M74" s="138"/>
      <c r="N74" s="138"/>
      <c r="O74" s="138"/>
    </row>
    <row r="75" spans="1:15" ht="15.75">
      <c r="A75" s="512" t="s">
        <v>564</v>
      </c>
      <c r="B75" s="513" t="s">
        <v>524</v>
      </c>
      <c r="C75" s="152" t="s">
        <v>2</v>
      </c>
      <c r="D75" s="152"/>
      <c r="E75" s="152"/>
      <c r="F75" s="152"/>
      <c r="G75" s="152"/>
      <c r="H75" s="152"/>
      <c r="I75" s="152"/>
      <c r="J75" s="138"/>
      <c r="K75" s="138"/>
      <c r="L75" s="138"/>
      <c r="M75" s="138"/>
      <c r="N75" s="138"/>
      <c r="O75" s="138"/>
    </row>
    <row r="76" spans="1:15" ht="15.75">
      <c r="A76" s="512"/>
      <c r="B76" s="513"/>
      <c r="C76" s="152" t="s">
        <v>505</v>
      </c>
      <c r="D76" s="152"/>
      <c r="E76" s="152"/>
      <c r="F76" s="152"/>
      <c r="G76" s="152"/>
      <c r="H76" s="152"/>
      <c r="I76" s="152"/>
      <c r="J76" s="138"/>
      <c r="K76" s="138"/>
      <c r="L76" s="138"/>
      <c r="M76" s="138"/>
      <c r="N76" s="138"/>
      <c r="O76" s="138"/>
    </row>
    <row r="77" spans="1:15" ht="15.75">
      <c r="A77" s="512"/>
      <c r="B77" s="513"/>
      <c r="C77" s="152" t="s">
        <v>506</v>
      </c>
      <c r="D77" s="152"/>
      <c r="E77" s="152"/>
      <c r="F77" s="152"/>
      <c r="G77" s="152"/>
      <c r="H77" s="152"/>
      <c r="I77" s="152"/>
      <c r="J77" s="138"/>
      <c r="K77" s="138"/>
      <c r="L77" s="138"/>
      <c r="M77" s="138"/>
      <c r="N77" s="138"/>
      <c r="O77" s="138"/>
    </row>
    <row r="78" spans="1:15" ht="15.75">
      <c r="A78" s="512"/>
      <c r="B78" s="513"/>
      <c r="C78" s="152" t="s">
        <v>147</v>
      </c>
      <c r="D78" s="152"/>
      <c r="E78" s="152"/>
      <c r="F78" s="152"/>
      <c r="G78" s="152"/>
      <c r="H78" s="152"/>
      <c r="I78" s="152"/>
      <c r="J78" s="138"/>
      <c r="K78" s="138"/>
      <c r="L78" s="138"/>
      <c r="M78" s="138"/>
      <c r="N78" s="138"/>
      <c r="O78" s="138"/>
    </row>
    <row r="79" spans="1:15" ht="15.75">
      <c r="A79" s="512" t="s">
        <v>565</v>
      </c>
      <c r="B79" s="513" t="s">
        <v>525</v>
      </c>
      <c r="C79" s="152" t="s">
        <v>2</v>
      </c>
      <c r="D79" s="152"/>
      <c r="E79" s="152"/>
      <c r="F79" s="152"/>
      <c r="G79" s="152"/>
      <c r="H79" s="152"/>
      <c r="I79" s="152"/>
      <c r="J79" s="138"/>
      <c r="K79" s="138"/>
      <c r="L79" s="138"/>
      <c r="M79" s="138"/>
      <c r="N79" s="138"/>
      <c r="O79" s="138"/>
    </row>
    <row r="80" spans="1:15" ht="15.75">
      <c r="A80" s="512"/>
      <c r="B80" s="513"/>
      <c r="C80" s="152" t="s">
        <v>505</v>
      </c>
      <c r="D80" s="152"/>
      <c r="E80" s="152"/>
      <c r="F80" s="152"/>
      <c r="G80" s="152"/>
      <c r="H80" s="152"/>
      <c r="I80" s="152"/>
      <c r="J80" s="138"/>
      <c r="K80" s="138"/>
      <c r="L80" s="138"/>
      <c r="M80" s="138"/>
      <c r="N80" s="138"/>
      <c r="O80" s="138"/>
    </row>
    <row r="81" spans="1:15" ht="15.75">
      <c r="A81" s="512"/>
      <c r="B81" s="513"/>
      <c r="C81" s="152" t="s">
        <v>506</v>
      </c>
      <c r="D81" s="152"/>
      <c r="E81" s="152"/>
      <c r="F81" s="152"/>
      <c r="G81" s="152"/>
      <c r="H81" s="152"/>
      <c r="I81" s="152"/>
      <c r="J81" s="138"/>
      <c r="K81" s="138"/>
      <c r="L81" s="138"/>
      <c r="M81" s="138"/>
      <c r="N81" s="138"/>
      <c r="O81" s="138"/>
    </row>
    <row r="82" spans="1:15" ht="18.75">
      <c r="A82" s="512"/>
      <c r="B82" s="513"/>
      <c r="C82" s="152" t="s">
        <v>616</v>
      </c>
      <c r="D82" s="152"/>
      <c r="E82" s="152"/>
      <c r="F82" s="152"/>
      <c r="G82" s="152"/>
      <c r="H82" s="152"/>
      <c r="I82" s="152"/>
      <c r="J82" s="138"/>
      <c r="K82" s="138"/>
      <c r="L82" s="138"/>
      <c r="M82" s="138"/>
      <c r="N82" s="138"/>
      <c r="O82" s="138"/>
    </row>
    <row r="83" spans="1:15" ht="15.75">
      <c r="A83" s="512" t="s">
        <v>608</v>
      </c>
      <c r="B83" s="513" t="s">
        <v>526</v>
      </c>
      <c r="C83" s="152" t="s">
        <v>2</v>
      </c>
      <c r="D83" s="152"/>
      <c r="E83" s="152"/>
      <c r="F83" s="152"/>
      <c r="G83" s="152"/>
      <c r="H83" s="152"/>
      <c r="I83" s="152"/>
      <c r="J83" s="138"/>
      <c r="K83" s="138"/>
      <c r="L83" s="138"/>
      <c r="M83" s="138"/>
      <c r="N83" s="138"/>
      <c r="O83" s="138"/>
    </row>
    <row r="84" spans="1:15" ht="15.75">
      <c r="A84" s="512"/>
      <c r="B84" s="513"/>
      <c r="C84" s="152" t="s">
        <v>505</v>
      </c>
      <c r="D84" s="152"/>
      <c r="E84" s="152"/>
      <c r="F84" s="152"/>
      <c r="G84" s="152"/>
      <c r="H84" s="152"/>
      <c r="I84" s="152"/>
      <c r="J84" s="138"/>
      <c r="K84" s="138"/>
      <c r="L84" s="138"/>
      <c r="M84" s="138"/>
      <c r="N84" s="138"/>
      <c r="O84" s="138"/>
    </row>
    <row r="85" spans="1:15" ht="15.75">
      <c r="A85" s="512"/>
      <c r="B85" s="513"/>
      <c r="C85" s="152" t="s">
        <v>506</v>
      </c>
      <c r="D85" s="152"/>
      <c r="E85" s="152"/>
      <c r="F85" s="152"/>
      <c r="G85" s="152"/>
      <c r="H85" s="152"/>
      <c r="I85" s="152"/>
      <c r="J85" s="138"/>
      <c r="K85" s="138"/>
      <c r="L85" s="138"/>
      <c r="M85" s="138"/>
      <c r="N85" s="138"/>
      <c r="O85" s="138"/>
    </row>
    <row r="86" spans="1:15" ht="20.25" customHeight="1">
      <c r="A86" s="512"/>
      <c r="B86" s="513"/>
      <c r="C86" s="152" t="s">
        <v>616</v>
      </c>
      <c r="D86" s="152"/>
      <c r="E86" s="152"/>
      <c r="F86" s="152"/>
      <c r="G86" s="152"/>
      <c r="H86" s="152"/>
      <c r="I86" s="152"/>
      <c r="J86" s="138"/>
      <c r="K86" s="138"/>
      <c r="L86" s="138"/>
      <c r="M86" s="138"/>
      <c r="N86" s="138"/>
      <c r="O86" s="138"/>
    </row>
    <row r="87" spans="1:15" ht="89.25" customHeight="1">
      <c r="A87" s="153" t="s">
        <v>514</v>
      </c>
      <c r="B87" s="149" t="s">
        <v>648</v>
      </c>
      <c r="C87" s="152" t="s">
        <v>596</v>
      </c>
      <c r="D87" s="152" t="s">
        <v>596</v>
      </c>
      <c r="E87" s="152" t="s">
        <v>596</v>
      </c>
      <c r="F87" s="152" t="s">
        <v>596</v>
      </c>
      <c r="G87" s="152" t="s">
        <v>596</v>
      </c>
      <c r="H87" s="152" t="s">
        <v>596</v>
      </c>
      <c r="I87" s="152" t="s">
        <v>596</v>
      </c>
      <c r="J87" s="152" t="s">
        <v>596</v>
      </c>
      <c r="K87" s="152" t="s">
        <v>596</v>
      </c>
      <c r="L87" s="152" t="s">
        <v>596</v>
      </c>
      <c r="M87" s="152" t="s">
        <v>596</v>
      </c>
      <c r="N87" s="152" t="s">
        <v>596</v>
      </c>
      <c r="O87" s="152" t="s">
        <v>596</v>
      </c>
    </row>
    <row r="88" spans="1:15" ht="50.25" customHeight="1">
      <c r="A88" s="512" t="s">
        <v>519</v>
      </c>
      <c r="B88" s="513" t="s">
        <v>611</v>
      </c>
      <c r="C88" s="152" t="s">
        <v>511</v>
      </c>
      <c r="D88" s="152"/>
      <c r="E88" s="152"/>
      <c r="F88" s="152"/>
      <c r="G88" s="152"/>
      <c r="H88" s="152"/>
      <c r="I88" s="152"/>
      <c r="J88" s="152"/>
      <c r="K88" s="152"/>
      <c r="L88" s="152"/>
      <c r="M88" s="152"/>
      <c r="N88" s="152"/>
      <c r="O88" s="152"/>
    </row>
    <row r="89" spans="1:15" ht="40.5" customHeight="1">
      <c r="A89" s="512"/>
      <c r="B89" s="513"/>
      <c r="C89" s="152" t="s">
        <v>510</v>
      </c>
      <c r="D89" s="152"/>
      <c r="E89" s="152"/>
      <c r="F89" s="152"/>
      <c r="G89" s="152"/>
      <c r="H89" s="152"/>
      <c r="I89" s="152"/>
      <c r="J89" s="152"/>
      <c r="K89" s="152"/>
      <c r="L89" s="152"/>
      <c r="M89" s="152"/>
      <c r="N89" s="152"/>
      <c r="O89" s="152"/>
    </row>
    <row r="90" spans="1:15" ht="33.75" customHeight="1">
      <c r="A90" s="512" t="s">
        <v>566</v>
      </c>
      <c r="B90" s="513" t="s">
        <v>509</v>
      </c>
      <c r="C90" s="152" t="s">
        <v>511</v>
      </c>
      <c r="D90" s="152"/>
      <c r="E90" s="152"/>
      <c r="F90" s="152"/>
      <c r="G90" s="152"/>
      <c r="H90" s="152"/>
      <c r="I90" s="152"/>
      <c r="J90" s="152"/>
      <c r="K90" s="152"/>
      <c r="L90" s="152"/>
      <c r="M90" s="152"/>
      <c r="N90" s="152"/>
      <c r="O90" s="152"/>
    </row>
    <row r="91" spans="1:15" ht="25.5" customHeight="1">
      <c r="A91" s="512"/>
      <c r="B91" s="513"/>
      <c r="C91" s="152" t="s">
        <v>510</v>
      </c>
      <c r="D91" s="152"/>
      <c r="E91" s="152"/>
      <c r="F91" s="152"/>
      <c r="G91" s="152"/>
      <c r="H91" s="152"/>
      <c r="I91" s="152"/>
      <c r="J91" s="152"/>
      <c r="K91" s="152"/>
      <c r="L91" s="152"/>
      <c r="M91" s="152"/>
      <c r="N91" s="152"/>
      <c r="O91" s="152"/>
    </row>
    <row r="92" spans="1:15" ht="25.5" customHeight="1">
      <c r="A92" s="512" t="s">
        <v>567</v>
      </c>
      <c r="B92" s="513" t="s">
        <v>524</v>
      </c>
      <c r="C92" s="152" t="s">
        <v>511</v>
      </c>
      <c r="D92" s="152"/>
      <c r="E92" s="152"/>
      <c r="F92" s="152"/>
      <c r="G92" s="152"/>
      <c r="H92" s="152"/>
      <c r="I92" s="152"/>
      <c r="J92" s="152"/>
      <c r="K92" s="152"/>
      <c r="L92" s="152"/>
      <c r="M92" s="152"/>
      <c r="N92" s="152"/>
      <c r="O92" s="152"/>
    </row>
    <row r="93" spans="1:15" ht="24" customHeight="1">
      <c r="A93" s="512"/>
      <c r="B93" s="513"/>
      <c r="C93" s="152" t="s">
        <v>510</v>
      </c>
      <c r="D93" s="152"/>
      <c r="E93" s="152"/>
      <c r="F93" s="152"/>
      <c r="G93" s="152"/>
      <c r="H93" s="152"/>
      <c r="I93" s="152"/>
      <c r="J93" s="152"/>
      <c r="K93" s="152"/>
      <c r="L93" s="152"/>
      <c r="M93" s="152"/>
      <c r="N93" s="152"/>
      <c r="O93" s="152"/>
    </row>
    <row r="94" spans="1:15" ht="25.5" customHeight="1">
      <c r="A94" s="512" t="s">
        <v>568</v>
      </c>
      <c r="B94" s="513" t="s">
        <v>525</v>
      </c>
      <c r="C94" s="152" t="s">
        <v>511</v>
      </c>
      <c r="D94" s="152"/>
      <c r="E94" s="152"/>
      <c r="F94" s="152"/>
      <c r="G94" s="152"/>
      <c r="H94" s="152"/>
      <c r="I94" s="152"/>
      <c r="J94" s="152"/>
      <c r="K94" s="152"/>
      <c r="L94" s="152"/>
      <c r="M94" s="152"/>
      <c r="N94" s="152"/>
      <c r="O94" s="152"/>
    </row>
    <row r="95" spans="1:15" ht="27.75" customHeight="1">
      <c r="A95" s="512"/>
      <c r="B95" s="513"/>
      <c r="C95" s="152" t="s">
        <v>510</v>
      </c>
      <c r="D95" s="152"/>
      <c r="E95" s="152"/>
      <c r="F95" s="152"/>
      <c r="G95" s="152"/>
      <c r="H95" s="152"/>
      <c r="I95" s="152"/>
      <c r="J95" s="152"/>
      <c r="K95" s="152"/>
      <c r="L95" s="152"/>
      <c r="M95" s="152"/>
      <c r="N95" s="152"/>
      <c r="O95" s="152"/>
    </row>
    <row r="96" spans="1:15" ht="28.5" customHeight="1">
      <c r="A96" s="512" t="s">
        <v>569</v>
      </c>
      <c r="B96" s="513" t="s">
        <v>526</v>
      </c>
      <c r="C96" s="152" t="s">
        <v>511</v>
      </c>
      <c r="D96" s="152"/>
      <c r="E96" s="152"/>
      <c r="F96" s="152"/>
      <c r="G96" s="152"/>
      <c r="H96" s="152"/>
      <c r="I96" s="152"/>
      <c r="J96" s="152"/>
      <c r="K96" s="152"/>
      <c r="L96" s="152"/>
      <c r="M96" s="152"/>
      <c r="N96" s="152"/>
      <c r="O96" s="152"/>
    </row>
    <row r="97" spans="1:15" ht="28.5" customHeight="1">
      <c r="A97" s="512"/>
      <c r="B97" s="513"/>
      <c r="C97" s="152" t="s">
        <v>510</v>
      </c>
      <c r="D97" s="152"/>
      <c r="E97" s="152"/>
      <c r="F97" s="152"/>
      <c r="G97" s="152"/>
      <c r="H97" s="152"/>
      <c r="I97" s="152"/>
      <c r="J97" s="152"/>
      <c r="K97" s="152"/>
      <c r="L97" s="152"/>
      <c r="M97" s="152"/>
      <c r="N97" s="152"/>
      <c r="O97" s="152"/>
    </row>
    <row r="98" spans="1:15" ht="47.25" customHeight="1">
      <c r="A98" s="512" t="s">
        <v>520</v>
      </c>
      <c r="B98" s="513" t="s">
        <v>527</v>
      </c>
      <c r="C98" s="152" t="s">
        <v>511</v>
      </c>
      <c r="D98" s="152"/>
      <c r="E98" s="152"/>
      <c r="F98" s="152"/>
      <c r="G98" s="152"/>
      <c r="H98" s="152"/>
      <c r="I98" s="152"/>
      <c r="J98" s="152"/>
      <c r="K98" s="152"/>
      <c r="L98" s="152"/>
      <c r="M98" s="152"/>
      <c r="N98" s="152"/>
      <c r="O98" s="152"/>
    </row>
    <row r="99" spans="1:15" ht="44.25" customHeight="1">
      <c r="A99" s="512"/>
      <c r="B99" s="513"/>
      <c r="C99" s="152" t="s">
        <v>510</v>
      </c>
      <c r="D99" s="152"/>
      <c r="E99" s="152"/>
      <c r="F99" s="152"/>
      <c r="G99" s="152"/>
      <c r="H99" s="152"/>
      <c r="I99" s="152"/>
      <c r="J99" s="152"/>
      <c r="K99" s="152"/>
      <c r="L99" s="152"/>
      <c r="M99" s="152"/>
      <c r="N99" s="152"/>
      <c r="O99" s="152"/>
    </row>
    <row r="100" spans="1:15" ht="25.5" customHeight="1">
      <c r="A100" s="512" t="s">
        <v>570</v>
      </c>
      <c r="B100" s="513" t="s">
        <v>509</v>
      </c>
      <c r="C100" s="152" t="s">
        <v>511</v>
      </c>
      <c r="D100" s="152"/>
      <c r="E100" s="152"/>
      <c r="F100" s="152"/>
      <c r="G100" s="152"/>
      <c r="H100" s="152"/>
      <c r="I100" s="152"/>
      <c r="J100" s="152"/>
      <c r="K100" s="152"/>
      <c r="L100" s="152"/>
      <c r="M100" s="152"/>
      <c r="N100" s="152"/>
      <c r="O100" s="152"/>
    </row>
    <row r="101" spans="1:15" ht="24.75" customHeight="1">
      <c r="A101" s="512"/>
      <c r="B101" s="513"/>
      <c r="C101" s="152" t="s">
        <v>510</v>
      </c>
      <c r="D101" s="152"/>
      <c r="E101" s="152"/>
      <c r="F101" s="152"/>
      <c r="G101" s="152"/>
      <c r="H101" s="152"/>
      <c r="I101" s="152"/>
      <c r="J101" s="152"/>
      <c r="K101" s="152"/>
      <c r="L101" s="152"/>
      <c r="M101" s="152"/>
      <c r="N101" s="152"/>
      <c r="O101" s="152"/>
    </row>
    <row r="102" spans="1:15" ht="24" customHeight="1">
      <c r="A102" s="512" t="s">
        <v>571</v>
      </c>
      <c r="B102" s="513" t="s">
        <v>524</v>
      </c>
      <c r="C102" s="152" t="s">
        <v>511</v>
      </c>
      <c r="D102" s="152"/>
      <c r="E102" s="152"/>
      <c r="F102" s="152"/>
      <c r="G102" s="152"/>
      <c r="H102" s="152"/>
      <c r="I102" s="152"/>
      <c r="J102" s="152"/>
      <c r="K102" s="152"/>
      <c r="L102" s="152"/>
      <c r="M102" s="152"/>
      <c r="N102" s="152"/>
      <c r="O102" s="152"/>
    </row>
    <row r="103" spans="1:15" ht="24" customHeight="1">
      <c r="A103" s="512"/>
      <c r="B103" s="513"/>
      <c r="C103" s="152" t="s">
        <v>510</v>
      </c>
      <c r="D103" s="152"/>
      <c r="E103" s="152"/>
      <c r="F103" s="152"/>
      <c r="G103" s="152"/>
      <c r="H103" s="152"/>
      <c r="I103" s="152"/>
      <c r="J103" s="152"/>
      <c r="K103" s="152"/>
      <c r="L103" s="152"/>
      <c r="M103" s="152"/>
      <c r="N103" s="152"/>
      <c r="O103" s="152"/>
    </row>
    <row r="104" spans="1:15" ht="30" customHeight="1">
      <c r="A104" s="512" t="s">
        <v>572</v>
      </c>
      <c r="B104" s="513" t="s">
        <v>525</v>
      </c>
      <c r="C104" s="152" t="s">
        <v>511</v>
      </c>
      <c r="D104" s="152"/>
      <c r="E104" s="152"/>
      <c r="F104" s="152"/>
      <c r="G104" s="152"/>
      <c r="H104" s="152"/>
      <c r="I104" s="152"/>
      <c r="J104" s="152"/>
      <c r="K104" s="152"/>
      <c r="L104" s="152"/>
      <c r="M104" s="152"/>
      <c r="N104" s="152"/>
      <c r="O104" s="152"/>
    </row>
    <row r="105" spans="1:15" ht="30" customHeight="1">
      <c r="A105" s="512"/>
      <c r="B105" s="513"/>
      <c r="C105" s="152" t="s">
        <v>510</v>
      </c>
      <c r="D105" s="152"/>
      <c r="E105" s="152"/>
      <c r="F105" s="152"/>
      <c r="G105" s="152"/>
      <c r="H105" s="152"/>
      <c r="I105" s="152"/>
      <c r="J105" s="152"/>
      <c r="K105" s="152"/>
      <c r="L105" s="152"/>
      <c r="M105" s="152"/>
      <c r="N105" s="152"/>
      <c r="O105" s="152"/>
    </row>
    <row r="106" spans="1:15" ht="42.75" customHeight="1">
      <c r="A106" s="512" t="s">
        <v>573</v>
      </c>
      <c r="B106" s="513" t="s">
        <v>526</v>
      </c>
      <c r="C106" s="152" t="s">
        <v>511</v>
      </c>
      <c r="D106" s="152"/>
      <c r="E106" s="152"/>
      <c r="F106" s="152"/>
      <c r="G106" s="152"/>
      <c r="H106" s="152"/>
      <c r="I106" s="152"/>
      <c r="J106" s="152"/>
      <c r="K106" s="152"/>
      <c r="L106" s="152"/>
      <c r="M106" s="152"/>
      <c r="N106" s="152"/>
      <c r="O106" s="152"/>
    </row>
    <row r="107" spans="1:15" ht="31.5" customHeight="1">
      <c r="A107" s="512"/>
      <c r="B107" s="513"/>
      <c r="C107" s="152" t="s">
        <v>510</v>
      </c>
      <c r="D107" s="152"/>
      <c r="E107" s="152"/>
      <c r="F107" s="152"/>
      <c r="G107" s="152"/>
      <c r="H107" s="152"/>
      <c r="I107" s="152"/>
      <c r="J107" s="152"/>
      <c r="K107" s="152"/>
      <c r="L107" s="152"/>
      <c r="M107" s="152"/>
      <c r="N107" s="152"/>
      <c r="O107" s="152"/>
    </row>
    <row r="108" spans="1:15" ht="36" customHeight="1">
      <c r="A108" s="512" t="s">
        <v>521</v>
      </c>
      <c r="B108" s="513" t="s">
        <v>528</v>
      </c>
      <c r="C108" s="152" t="s">
        <v>511</v>
      </c>
      <c r="D108" s="152"/>
      <c r="E108" s="152"/>
      <c r="F108" s="152"/>
      <c r="G108" s="152"/>
      <c r="H108" s="152"/>
      <c r="I108" s="152"/>
      <c r="J108" s="152"/>
      <c r="K108" s="152"/>
      <c r="L108" s="152"/>
      <c r="M108" s="152"/>
      <c r="N108" s="152"/>
      <c r="O108" s="152"/>
    </row>
    <row r="109" spans="1:15" ht="35.25" customHeight="1">
      <c r="A109" s="512"/>
      <c r="B109" s="513"/>
      <c r="C109" s="152" t="s">
        <v>510</v>
      </c>
      <c r="D109" s="152"/>
      <c r="E109" s="152"/>
      <c r="F109" s="152"/>
      <c r="G109" s="152"/>
      <c r="H109" s="152"/>
      <c r="I109" s="152"/>
      <c r="J109" s="152"/>
      <c r="K109" s="152"/>
      <c r="L109" s="152"/>
      <c r="M109" s="152"/>
      <c r="N109" s="152"/>
      <c r="O109" s="152"/>
    </row>
    <row r="110" spans="1:15" ht="24" customHeight="1">
      <c r="A110" s="512" t="s">
        <v>574</v>
      </c>
      <c r="B110" s="513" t="s">
        <v>509</v>
      </c>
      <c r="C110" s="152" t="s">
        <v>511</v>
      </c>
      <c r="D110" s="152"/>
      <c r="E110" s="152"/>
      <c r="F110" s="152"/>
      <c r="G110" s="152"/>
      <c r="H110" s="152"/>
      <c r="I110" s="152"/>
      <c r="J110" s="152"/>
      <c r="K110" s="152"/>
      <c r="L110" s="152"/>
      <c r="M110" s="152"/>
      <c r="N110" s="152"/>
      <c r="O110" s="152"/>
    </row>
    <row r="111" spans="1:15" ht="24.75" customHeight="1">
      <c r="A111" s="512"/>
      <c r="B111" s="513"/>
      <c r="C111" s="152" t="s">
        <v>510</v>
      </c>
      <c r="D111" s="152"/>
      <c r="E111" s="152"/>
      <c r="F111" s="152"/>
      <c r="G111" s="152"/>
      <c r="H111" s="152"/>
      <c r="I111" s="152"/>
      <c r="J111" s="152"/>
      <c r="K111" s="152"/>
      <c r="L111" s="152"/>
      <c r="M111" s="152"/>
      <c r="N111" s="152"/>
      <c r="O111" s="152"/>
    </row>
    <row r="112" spans="1:15" ht="25.5" customHeight="1">
      <c r="A112" s="512" t="s">
        <v>575</v>
      </c>
      <c r="B112" s="513" t="s">
        <v>524</v>
      </c>
      <c r="C112" s="152" t="s">
        <v>511</v>
      </c>
      <c r="D112" s="152"/>
      <c r="E112" s="152"/>
      <c r="F112" s="152"/>
      <c r="G112" s="152"/>
      <c r="H112" s="152"/>
      <c r="I112" s="152"/>
      <c r="J112" s="152"/>
      <c r="K112" s="152"/>
      <c r="L112" s="152"/>
      <c r="M112" s="152"/>
      <c r="N112" s="152"/>
      <c r="O112" s="152"/>
    </row>
    <row r="113" spans="1:15" ht="24.75" customHeight="1">
      <c r="A113" s="512"/>
      <c r="B113" s="513"/>
      <c r="C113" s="152" t="s">
        <v>510</v>
      </c>
      <c r="D113" s="152"/>
      <c r="E113" s="152"/>
      <c r="F113" s="152"/>
      <c r="G113" s="152"/>
      <c r="H113" s="152"/>
      <c r="I113" s="152"/>
      <c r="J113" s="152"/>
      <c r="K113" s="152"/>
      <c r="L113" s="152"/>
      <c r="M113" s="152"/>
      <c r="N113" s="152"/>
      <c r="O113" s="152"/>
    </row>
    <row r="114" spans="1:15" ht="28.5" customHeight="1">
      <c r="A114" s="512" t="s">
        <v>576</v>
      </c>
      <c r="B114" s="513" t="s">
        <v>525</v>
      </c>
      <c r="C114" s="152" t="s">
        <v>511</v>
      </c>
      <c r="D114" s="152"/>
      <c r="E114" s="152"/>
      <c r="F114" s="152"/>
      <c r="G114" s="152"/>
      <c r="H114" s="152"/>
      <c r="I114" s="152"/>
      <c r="J114" s="152"/>
      <c r="K114" s="152"/>
      <c r="L114" s="152"/>
      <c r="M114" s="152"/>
      <c r="N114" s="152"/>
      <c r="O114" s="152"/>
    </row>
    <row r="115" spans="1:15" ht="31.5" customHeight="1">
      <c r="A115" s="512"/>
      <c r="B115" s="513"/>
      <c r="C115" s="152" t="s">
        <v>510</v>
      </c>
      <c r="D115" s="152"/>
      <c r="E115" s="152"/>
      <c r="F115" s="152"/>
      <c r="G115" s="152"/>
      <c r="H115" s="152"/>
      <c r="I115" s="152"/>
      <c r="J115" s="152"/>
      <c r="K115" s="152"/>
      <c r="L115" s="152"/>
      <c r="M115" s="152"/>
      <c r="N115" s="152"/>
      <c r="O115" s="152"/>
    </row>
    <row r="116" spans="1:15" ht="18.75">
      <c r="A116" s="512" t="s">
        <v>577</v>
      </c>
      <c r="B116" s="513" t="s">
        <v>526</v>
      </c>
      <c r="C116" s="152" t="s">
        <v>511</v>
      </c>
      <c r="D116" s="152"/>
      <c r="E116" s="152"/>
      <c r="F116" s="152"/>
      <c r="G116" s="152"/>
      <c r="H116" s="152"/>
      <c r="I116" s="152"/>
      <c r="J116" s="152"/>
      <c r="K116" s="152"/>
      <c r="L116" s="152"/>
      <c r="M116" s="152"/>
      <c r="N116" s="152"/>
      <c r="O116" s="152"/>
    </row>
    <row r="117" spans="1:15" ht="38.25" customHeight="1">
      <c r="A117" s="512"/>
      <c r="B117" s="513"/>
      <c r="C117" s="152" t="s">
        <v>510</v>
      </c>
      <c r="D117" s="152"/>
      <c r="E117" s="152"/>
      <c r="F117" s="152"/>
      <c r="G117" s="152"/>
      <c r="H117" s="152"/>
      <c r="I117" s="152"/>
      <c r="J117" s="138"/>
      <c r="K117" s="138"/>
      <c r="L117" s="138"/>
      <c r="M117" s="138"/>
      <c r="N117" s="138"/>
      <c r="O117" s="138"/>
    </row>
    <row r="118" spans="1:15" ht="90" customHeight="1">
      <c r="A118" s="153" t="s">
        <v>522</v>
      </c>
      <c r="B118" s="138" t="s">
        <v>614</v>
      </c>
      <c r="C118" s="152" t="s">
        <v>615</v>
      </c>
      <c r="D118" s="152"/>
      <c r="E118" s="152"/>
      <c r="F118" s="152"/>
      <c r="G118" s="152"/>
      <c r="H118" s="152"/>
      <c r="I118" s="152"/>
      <c r="J118" s="138"/>
      <c r="K118" s="138"/>
      <c r="L118" s="138"/>
      <c r="M118" s="138"/>
      <c r="N118" s="138"/>
      <c r="O118" s="138"/>
    </row>
    <row r="119" spans="1:15" ht="38.25" customHeight="1">
      <c r="A119" s="153" t="s">
        <v>578</v>
      </c>
      <c r="B119" s="138" t="s">
        <v>529</v>
      </c>
      <c r="C119" s="152" t="s">
        <v>615</v>
      </c>
      <c r="D119" s="152"/>
      <c r="E119" s="152"/>
      <c r="F119" s="152"/>
      <c r="G119" s="152"/>
      <c r="H119" s="152"/>
      <c r="I119" s="152"/>
      <c r="J119" s="138"/>
      <c r="K119" s="138"/>
      <c r="L119" s="138"/>
      <c r="M119" s="138"/>
      <c r="N119" s="138"/>
      <c r="O119" s="138"/>
    </row>
    <row r="120" spans="1:15" ht="60.75" customHeight="1">
      <c r="A120" s="153" t="s">
        <v>579</v>
      </c>
      <c r="B120" s="138" t="s">
        <v>530</v>
      </c>
      <c r="C120" s="152" t="s">
        <v>615</v>
      </c>
      <c r="D120" s="152"/>
      <c r="E120" s="152"/>
      <c r="F120" s="152"/>
      <c r="G120" s="152"/>
      <c r="H120" s="152"/>
      <c r="I120" s="152"/>
      <c r="J120" s="138"/>
      <c r="K120" s="138"/>
      <c r="L120" s="138"/>
      <c r="M120" s="138"/>
      <c r="N120" s="138"/>
      <c r="O120" s="138"/>
    </row>
    <row r="121" spans="1:15" ht="55.5" customHeight="1">
      <c r="A121" s="153" t="s">
        <v>580</v>
      </c>
      <c r="B121" s="138" t="s">
        <v>531</v>
      </c>
      <c r="C121" s="152" t="s">
        <v>615</v>
      </c>
      <c r="D121" s="152"/>
      <c r="E121" s="152"/>
      <c r="F121" s="152"/>
      <c r="G121" s="152"/>
      <c r="H121" s="152"/>
      <c r="I121" s="152"/>
      <c r="J121" s="138"/>
      <c r="K121" s="138"/>
      <c r="L121" s="138"/>
      <c r="M121" s="138"/>
      <c r="N121" s="138"/>
      <c r="O121" s="138"/>
    </row>
    <row r="122" spans="1:15" ht="42" customHeight="1">
      <c r="A122" s="153" t="s">
        <v>581</v>
      </c>
      <c r="B122" s="138" t="s">
        <v>532</v>
      </c>
      <c r="C122" s="152" t="s">
        <v>615</v>
      </c>
      <c r="D122" s="152"/>
      <c r="E122" s="152"/>
      <c r="F122" s="152"/>
      <c r="G122" s="152"/>
      <c r="H122" s="152"/>
      <c r="I122" s="152"/>
      <c r="J122" s="138"/>
      <c r="K122" s="138"/>
      <c r="L122" s="138"/>
      <c r="M122" s="138"/>
      <c r="N122" s="138"/>
      <c r="O122" s="138"/>
    </row>
    <row r="123" spans="1:15" ht="24" customHeight="1">
      <c r="A123" s="512" t="s">
        <v>582</v>
      </c>
      <c r="B123" s="513" t="s">
        <v>613</v>
      </c>
      <c r="C123" s="152" t="s">
        <v>2</v>
      </c>
      <c r="D123" s="152"/>
      <c r="E123" s="152"/>
      <c r="F123" s="152"/>
      <c r="G123" s="152"/>
      <c r="H123" s="152"/>
      <c r="I123" s="152"/>
      <c r="J123" s="138"/>
      <c r="K123" s="138"/>
      <c r="L123" s="138"/>
      <c r="M123" s="138"/>
      <c r="N123" s="138"/>
      <c r="O123" s="138"/>
    </row>
    <row r="124" spans="1:15" ht="28.5" customHeight="1">
      <c r="A124" s="512"/>
      <c r="B124" s="513"/>
      <c r="C124" s="152" t="s">
        <v>505</v>
      </c>
      <c r="D124" s="152"/>
      <c r="E124" s="152"/>
      <c r="F124" s="152"/>
      <c r="G124" s="152"/>
      <c r="H124" s="152"/>
      <c r="I124" s="152"/>
      <c r="J124" s="138"/>
      <c r="K124" s="138"/>
      <c r="L124" s="138"/>
      <c r="M124" s="138"/>
      <c r="N124" s="138"/>
      <c r="O124" s="138"/>
    </row>
    <row r="125" spans="1:15" ht="26.25" customHeight="1">
      <c r="A125" s="512"/>
      <c r="B125" s="513"/>
      <c r="C125" s="152" t="s">
        <v>506</v>
      </c>
      <c r="D125" s="152"/>
      <c r="E125" s="152"/>
      <c r="F125" s="152"/>
      <c r="G125" s="152"/>
      <c r="H125" s="152"/>
      <c r="I125" s="152"/>
      <c r="J125" s="138"/>
      <c r="K125" s="138"/>
      <c r="L125" s="138"/>
      <c r="M125" s="138"/>
      <c r="N125" s="138"/>
      <c r="O125" s="138"/>
    </row>
    <row r="126" spans="1:15" ht="28.5" customHeight="1">
      <c r="A126" s="512"/>
      <c r="B126" s="513"/>
      <c r="C126" s="152" t="s">
        <v>616</v>
      </c>
      <c r="D126" s="152"/>
      <c r="E126" s="152"/>
      <c r="F126" s="152"/>
      <c r="G126" s="152"/>
      <c r="H126" s="152"/>
      <c r="I126" s="152"/>
      <c r="J126" s="138"/>
      <c r="K126" s="138"/>
      <c r="L126" s="138"/>
      <c r="M126" s="138"/>
      <c r="N126" s="138"/>
      <c r="O126" s="138"/>
    </row>
    <row r="127" spans="1:15" ht="15.75">
      <c r="A127" s="512" t="s">
        <v>583</v>
      </c>
      <c r="B127" s="513" t="s">
        <v>524</v>
      </c>
      <c r="C127" s="152" t="s">
        <v>2</v>
      </c>
      <c r="D127" s="152"/>
      <c r="E127" s="152"/>
      <c r="F127" s="152"/>
      <c r="G127" s="152"/>
      <c r="H127" s="152"/>
      <c r="I127" s="152"/>
      <c r="J127" s="138"/>
      <c r="K127" s="138"/>
      <c r="L127" s="138"/>
      <c r="M127" s="138"/>
      <c r="N127" s="138"/>
      <c r="O127" s="138"/>
    </row>
    <row r="128" spans="1:15" ht="15.75">
      <c r="A128" s="512"/>
      <c r="B128" s="513"/>
      <c r="C128" s="152" t="s">
        <v>505</v>
      </c>
      <c r="D128" s="152"/>
      <c r="E128" s="152"/>
      <c r="F128" s="152"/>
      <c r="G128" s="152"/>
      <c r="H128" s="152"/>
      <c r="I128" s="152"/>
      <c r="J128" s="138"/>
      <c r="K128" s="138"/>
      <c r="L128" s="138"/>
      <c r="M128" s="138"/>
      <c r="N128" s="138"/>
      <c r="O128" s="138"/>
    </row>
    <row r="129" spans="1:15" ht="15.75">
      <c r="A129" s="512"/>
      <c r="B129" s="513"/>
      <c r="C129" s="152" t="s">
        <v>506</v>
      </c>
      <c r="D129" s="152"/>
      <c r="E129" s="152"/>
      <c r="F129" s="152"/>
      <c r="G129" s="152"/>
      <c r="H129" s="152"/>
      <c r="I129" s="152"/>
      <c r="J129" s="138"/>
      <c r="K129" s="138"/>
      <c r="L129" s="138"/>
      <c r="M129" s="138"/>
      <c r="N129" s="138"/>
      <c r="O129" s="138"/>
    </row>
    <row r="130" spans="1:15" ht="18.75">
      <c r="A130" s="512"/>
      <c r="B130" s="513"/>
      <c r="C130" s="152" t="s">
        <v>616</v>
      </c>
      <c r="D130" s="152"/>
      <c r="E130" s="152"/>
      <c r="F130" s="152"/>
      <c r="G130" s="152"/>
      <c r="H130" s="152"/>
      <c r="I130" s="152"/>
      <c r="J130" s="138"/>
      <c r="K130" s="138"/>
      <c r="L130" s="138"/>
      <c r="M130" s="138"/>
      <c r="N130" s="138"/>
      <c r="O130" s="138"/>
    </row>
    <row r="131" spans="1:15" ht="15.75">
      <c r="A131" s="512" t="s">
        <v>584</v>
      </c>
      <c r="B131" s="513" t="s">
        <v>525</v>
      </c>
      <c r="C131" s="152" t="s">
        <v>2</v>
      </c>
      <c r="D131" s="152"/>
      <c r="E131" s="152"/>
      <c r="F131" s="152"/>
      <c r="G131" s="152"/>
      <c r="H131" s="152"/>
      <c r="I131" s="152"/>
      <c r="J131" s="138"/>
      <c r="K131" s="138"/>
      <c r="L131" s="138"/>
      <c r="M131" s="138"/>
      <c r="N131" s="138"/>
      <c r="O131" s="138"/>
    </row>
    <row r="132" spans="1:15" ht="15.75">
      <c r="A132" s="512"/>
      <c r="B132" s="513"/>
      <c r="C132" s="152" t="s">
        <v>505</v>
      </c>
      <c r="D132" s="152"/>
      <c r="E132" s="152"/>
      <c r="F132" s="152"/>
      <c r="G132" s="152"/>
      <c r="H132" s="152"/>
      <c r="I132" s="152"/>
      <c r="J132" s="138"/>
      <c r="K132" s="138"/>
      <c r="L132" s="138"/>
      <c r="M132" s="138"/>
      <c r="N132" s="138"/>
      <c r="O132" s="138"/>
    </row>
    <row r="133" spans="1:15" ht="15.75" customHeight="1">
      <c r="A133" s="512"/>
      <c r="B133" s="513"/>
      <c r="C133" s="152" t="s">
        <v>506</v>
      </c>
      <c r="D133" s="152"/>
      <c r="E133" s="152"/>
      <c r="F133" s="152"/>
      <c r="G133" s="152"/>
      <c r="H133" s="152"/>
      <c r="I133" s="152"/>
      <c r="J133" s="138"/>
      <c r="K133" s="138"/>
      <c r="L133" s="138"/>
      <c r="M133" s="138"/>
      <c r="N133" s="138"/>
      <c r="O133" s="138"/>
    </row>
    <row r="134" spans="1:15" ht="18.75">
      <c r="A134" s="512"/>
      <c r="B134" s="513"/>
      <c r="C134" s="152" t="s">
        <v>616</v>
      </c>
      <c r="D134" s="152"/>
      <c r="E134" s="152"/>
      <c r="F134" s="152"/>
      <c r="G134" s="152"/>
      <c r="H134" s="152"/>
      <c r="I134" s="152"/>
      <c r="J134" s="138"/>
      <c r="K134" s="138"/>
      <c r="L134" s="138"/>
      <c r="M134" s="138"/>
      <c r="N134" s="138"/>
      <c r="O134" s="138"/>
    </row>
    <row r="135" spans="1:15" ht="15.75">
      <c r="A135" s="512" t="s">
        <v>585</v>
      </c>
      <c r="B135" s="513" t="s">
        <v>526</v>
      </c>
      <c r="C135" s="152" t="s">
        <v>2</v>
      </c>
      <c r="D135" s="138"/>
      <c r="E135" s="138"/>
      <c r="F135" s="138"/>
      <c r="G135" s="138"/>
      <c r="H135" s="138"/>
      <c r="I135" s="138"/>
      <c r="J135" s="138"/>
      <c r="K135" s="138"/>
      <c r="L135" s="138"/>
      <c r="M135" s="138"/>
      <c r="N135" s="138"/>
      <c r="O135" s="138"/>
    </row>
    <row r="136" spans="1:15" ht="15.75">
      <c r="A136" s="512"/>
      <c r="B136" s="513"/>
      <c r="C136" s="152" t="s">
        <v>505</v>
      </c>
      <c r="D136" s="138"/>
      <c r="E136" s="138"/>
      <c r="F136" s="138"/>
      <c r="G136" s="138"/>
      <c r="H136" s="138"/>
      <c r="I136" s="138"/>
      <c r="J136" s="138"/>
      <c r="K136" s="138"/>
      <c r="L136" s="138"/>
      <c r="M136" s="138"/>
      <c r="N136" s="138"/>
      <c r="O136" s="138"/>
    </row>
    <row r="137" spans="1:15" ht="28.5" customHeight="1">
      <c r="A137" s="512"/>
      <c r="B137" s="513"/>
      <c r="C137" s="152" t="s">
        <v>506</v>
      </c>
      <c r="D137" s="138"/>
      <c r="E137" s="138"/>
      <c r="F137" s="138"/>
      <c r="G137" s="138"/>
      <c r="H137" s="138"/>
      <c r="I137" s="138"/>
      <c r="J137" s="138"/>
      <c r="K137" s="138"/>
      <c r="L137" s="138"/>
      <c r="M137" s="138"/>
      <c r="N137" s="138"/>
      <c r="O137" s="138"/>
    </row>
    <row r="138" spans="1:15" ht="25.5" customHeight="1">
      <c r="A138" s="512"/>
      <c r="B138" s="513"/>
      <c r="C138" s="152" t="s">
        <v>616</v>
      </c>
      <c r="D138" s="138"/>
      <c r="E138" s="138"/>
      <c r="F138" s="138"/>
      <c r="G138" s="138"/>
      <c r="H138" s="138"/>
      <c r="I138" s="138"/>
      <c r="J138" s="138"/>
      <c r="K138" s="138"/>
      <c r="L138" s="138"/>
      <c r="M138" s="138"/>
      <c r="N138" s="138"/>
      <c r="O138" s="138"/>
    </row>
    <row r="139" spans="1:15" ht="29.25" customHeight="1">
      <c r="A139" s="512" t="s">
        <v>586</v>
      </c>
      <c r="B139" s="513" t="s">
        <v>612</v>
      </c>
      <c r="C139" s="152" t="s">
        <v>2</v>
      </c>
      <c r="D139" s="152"/>
      <c r="E139" s="152"/>
      <c r="F139" s="152"/>
      <c r="G139" s="152"/>
      <c r="H139" s="152"/>
      <c r="I139" s="152"/>
      <c r="J139" s="138"/>
      <c r="K139" s="138"/>
      <c r="L139" s="138"/>
      <c r="M139" s="138"/>
      <c r="N139" s="138"/>
      <c r="O139" s="138"/>
    </row>
    <row r="140" spans="1:15" ht="28.5" customHeight="1">
      <c r="A140" s="512"/>
      <c r="B140" s="513"/>
      <c r="C140" s="152" t="s">
        <v>505</v>
      </c>
      <c r="D140" s="152"/>
      <c r="E140" s="152"/>
      <c r="F140" s="152"/>
      <c r="G140" s="152"/>
      <c r="H140" s="152"/>
      <c r="I140" s="152"/>
      <c r="J140" s="138"/>
      <c r="K140" s="138"/>
      <c r="L140" s="138"/>
      <c r="M140" s="138"/>
      <c r="N140" s="138"/>
      <c r="O140" s="138"/>
    </row>
    <row r="141" spans="1:15" ht="24" customHeight="1">
      <c r="A141" s="512"/>
      <c r="B141" s="513"/>
      <c r="C141" s="152" t="s">
        <v>506</v>
      </c>
      <c r="D141" s="152"/>
      <c r="E141" s="152"/>
      <c r="F141" s="152"/>
      <c r="G141" s="152"/>
      <c r="H141" s="152"/>
      <c r="I141" s="152"/>
      <c r="J141" s="138"/>
      <c r="K141" s="138"/>
      <c r="L141" s="138"/>
      <c r="M141" s="138"/>
      <c r="N141" s="138"/>
      <c r="O141" s="138"/>
    </row>
    <row r="142" spans="1:15" ht="24" customHeight="1">
      <c r="A142" s="512"/>
      <c r="B142" s="513"/>
      <c r="C142" s="152" t="s">
        <v>616</v>
      </c>
      <c r="D142" s="152"/>
      <c r="E142" s="152"/>
      <c r="F142" s="152"/>
      <c r="G142" s="152"/>
      <c r="H142" s="152"/>
      <c r="I142" s="152"/>
      <c r="J142" s="138"/>
      <c r="K142" s="138"/>
      <c r="L142" s="138"/>
      <c r="M142" s="138"/>
      <c r="N142" s="138"/>
      <c r="O142" s="138"/>
    </row>
    <row r="143" spans="1:15" ht="15.75">
      <c r="A143" s="512" t="s">
        <v>587</v>
      </c>
      <c r="B143" s="513" t="s">
        <v>524</v>
      </c>
      <c r="C143" s="152" t="s">
        <v>2</v>
      </c>
      <c r="D143" s="152"/>
      <c r="E143" s="152"/>
      <c r="F143" s="152"/>
      <c r="G143" s="152"/>
      <c r="H143" s="152"/>
      <c r="I143" s="152"/>
      <c r="J143" s="138"/>
      <c r="K143" s="138"/>
      <c r="L143" s="138"/>
      <c r="M143" s="138"/>
      <c r="N143" s="138"/>
      <c r="O143" s="138"/>
    </row>
    <row r="144" spans="1:15" ht="15.75">
      <c r="A144" s="512"/>
      <c r="B144" s="513"/>
      <c r="C144" s="152" t="s">
        <v>505</v>
      </c>
      <c r="D144" s="152"/>
      <c r="E144" s="152"/>
      <c r="F144" s="152"/>
      <c r="G144" s="152"/>
      <c r="H144" s="152"/>
      <c r="I144" s="152"/>
      <c r="J144" s="138"/>
      <c r="K144" s="138"/>
      <c r="L144" s="138"/>
      <c r="M144" s="138"/>
      <c r="N144" s="138"/>
      <c r="O144" s="138"/>
    </row>
    <row r="145" spans="1:15" ht="15.75">
      <c r="A145" s="512"/>
      <c r="B145" s="513"/>
      <c r="C145" s="152" t="s">
        <v>506</v>
      </c>
      <c r="D145" s="152"/>
      <c r="E145" s="152"/>
      <c r="F145" s="152"/>
      <c r="G145" s="152"/>
      <c r="H145" s="152"/>
      <c r="I145" s="152"/>
      <c r="J145" s="138"/>
      <c r="K145" s="138"/>
      <c r="L145" s="138"/>
      <c r="M145" s="138"/>
      <c r="N145" s="138"/>
      <c r="O145" s="138"/>
    </row>
    <row r="146" spans="1:15" ht="18.75">
      <c r="A146" s="512"/>
      <c r="B146" s="513"/>
      <c r="C146" s="152" t="s">
        <v>616</v>
      </c>
      <c r="D146" s="152"/>
      <c r="E146" s="152"/>
      <c r="F146" s="152"/>
      <c r="G146" s="152"/>
      <c r="H146" s="152"/>
      <c r="I146" s="152"/>
      <c r="J146" s="138"/>
      <c r="K146" s="138"/>
      <c r="L146" s="138"/>
      <c r="M146" s="138"/>
      <c r="N146" s="138"/>
      <c r="O146" s="138"/>
    </row>
    <row r="147" spans="1:15" ht="15.75">
      <c r="A147" s="512" t="s">
        <v>588</v>
      </c>
      <c r="B147" s="513" t="s">
        <v>525</v>
      </c>
      <c r="C147" s="152" t="s">
        <v>2</v>
      </c>
      <c r="D147" s="152"/>
      <c r="E147" s="152"/>
      <c r="F147" s="152"/>
      <c r="G147" s="152"/>
      <c r="H147" s="152"/>
      <c r="I147" s="152"/>
      <c r="J147" s="138"/>
      <c r="K147" s="138"/>
      <c r="L147" s="138"/>
      <c r="M147" s="138"/>
      <c r="N147" s="138"/>
      <c r="O147" s="138"/>
    </row>
    <row r="148" spans="1:15" ht="15.75">
      <c r="A148" s="512"/>
      <c r="B148" s="513"/>
      <c r="C148" s="152" t="s">
        <v>505</v>
      </c>
      <c r="D148" s="152"/>
      <c r="E148" s="152"/>
      <c r="F148" s="152"/>
      <c r="G148" s="152"/>
      <c r="H148" s="152"/>
      <c r="I148" s="152"/>
      <c r="J148" s="138"/>
      <c r="K148" s="138"/>
      <c r="L148" s="138"/>
      <c r="M148" s="138"/>
      <c r="N148" s="138"/>
      <c r="O148" s="138"/>
    </row>
    <row r="149" spans="1:15" ht="15.75">
      <c r="A149" s="512"/>
      <c r="B149" s="513"/>
      <c r="C149" s="152" t="s">
        <v>506</v>
      </c>
      <c r="D149" s="152"/>
      <c r="E149" s="152"/>
      <c r="F149" s="152"/>
      <c r="G149" s="152"/>
      <c r="H149" s="152"/>
      <c r="I149" s="152"/>
      <c r="J149" s="138"/>
      <c r="K149" s="138"/>
      <c r="L149" s="138"/>
      <c r="M149" s="138"/>
      <c r="N149" s="138"/>
      <c r="O149" s="138"/>
    </row>
    <row r="150" spans="1:15" ht="18.75">
      <c r="A150" s="512"/>
      <c r="B150" s="513"/>
      <c r="C150" s="152" t="s">
        <v>616</v>
      </c>
      <c r="D150" s="152"/>
      <c r="E150" s="152"/>
      <c r="F150" s="152"/>
      <c r="G150" s="152"/>
      <c r="H150" s="152"/>
      <c r="I150" s="152"/>
      <c r="J150" s="138"/>
      <c r="K150" s="138"/>
      <c r="L150" s="138"/>
      <c r="M150" s="138"/>
      <c r="N150" s="138"/>
      <c r="O150" s="138"/>
    </row>
    <row r="151" spans="1:15" ht="15.75">
      <c r="A151" s="512" t="s">
        <v>609</v>
      </c>
      <c r="B151" s="513" t="s">
        <v>526</v>
      </c>
      <c r="C151" s="152" t="s">
        <v>2</v>
      </c>
      <c r="D151" s="152"/>
      <c r="E151" s="152"/>
      <c r="F151" s="152"/>
      <c r="G151" s="152"/>
      <c r="H151" s="152"/>
      <c r="I151" s="152"/>
      <c r="J151" s="138"/>
      <c r="K151" s="138"/>
      <c r="L151" s="138"/>
      <c r="M151" s="138"/>
      <c r="N151" s="138"/>
      <c r="O151" s="138"/>
    </row>
    <row r="152" spans="1:15" ht="16.5" customHeight="1">
      <c r="A152" s="512"/>
      <c r="B152" s="513"/>
      <c r="C152" s="152" t="s">
        <v>505</v>
      </c>
      <c r="D152" s="152"/>
      <c r="E152" s="152"/>
      <c r="F152" s="152"/>
      <c r="G152" s="152"/>
      <c r="H152" s="152"/>
      <c r="I152" s="152"/>
      <c r="J152" s="138"/>
      <c r="K152" s="138"/>
      <c r="L152" s="138"/>
      <c r="M152" s="138"/>
      <c r="N152" s="138"/>
      <c r="O152" s="138"/>
    </row>
    <row r="153" spans="1:15" ht="16.5" customHeight="1">
      <c r="A153" s="512"/>
      <c r="B153" s="513"/>
      <c r="C153" s="152" t="s">
        <v>506</v>
      </c>
      <c r="D153" s="152"/>
      <c r="E153" s="152"/>
      <c r="F153" s="152"/>
      <c r="G153" s="152"/>
      <c r="H153" s="152"/>
      <c r="I153" s="152"/>
      <c r="J153" s="138"/>
      <c r="K153" s="138"/>
      <c r="L153" s="138"/>
      <c r="M153" s="138"/>
      <c r="N153" s="138"/>
      <c r="O153" s="138"/>
    </row>
    <row r="154" spans="1:15" ht="21.75" customHeight="1">
      <c r="A154" s="512"/>
      <c r="B154" s="513"/>
      <c r="C154" s="152" t="s">
        <v>616</v>
      </c>
      <c r="D154" s="152"/>
      <c r="E154" s="152"/>
      <c r="F154" s="152"/>
      <c r="G154" s="152"/>
      <c r="H154" s="152"/>
      <c r="I154" s="152"/>
      <c r="J154" s="138"/>
      <c r="K154" s="138"/>
      <c r="L154" s="138"/>
      <c r="M154" s="138"/>
      <c r="N154" s="138"/>
      <c r="O154" s="138"/>
    </row>
    <row r="155" spans="1:15" ht="34.5" customHeight="1">
      <c r="A155" s="153" t="s">
        <v>523</v>
      </c>
      <c r="B155" s="152" t="s">
        <v>542</v>
      </c>
      <c r="C155" s="152" t="s">
        <v>596</v>
      </c>
      <c r="D155" s="152" t="s">
        <v>596</v>
      </c>
      <c r="E155" s="152" t="s">
        <v>596</v>
      </c>
      <c r="F155" s="152" t="s">
        <v>596</v>
      </c>
      <c r="G155" s="152" t="s">
        <v>596</v>
      </c>
      <c r="H155" s="152" t="s">
        <v>596</v>
      </c>
      <c r="I155" s="152" t="s">
        <v>596</v>
      </c>
      <c r="J155" s="152" t="s">
        <v>596</v>
      </c>
      <c r="K155" s="152" t="s">
        <v>596</v>
      </c>
      <c r="L155" s="152" t="s">
        <v>596</v>
      </c>
      <c r="M155" s="152" t="s">
        <v>596</v>
      </c>
      <c r="N155" s="152" t="s">
        <v>596</v>
      </c>
      <c r="O155" s="152" t="s">
        <v>596</v>
      </c>
    </row>
    <row r="156" spans="1:15" ht="18.75">
      <c r="A156" s="153" t="s">
        <v>605</v>
      </c>
      <c r="B156" s="152" t="s">
        <v>605</v>
      </c>
      <c r="C156" s="152"/>
      <c r="D156" s="152"/>
      <c r="E156" s="152"/>
      <c r="F156" s="152"/>
      <c r="G156" s="152"/>
      <c r="H156" s="152"/>
      <c r="I156" s="152"/>
      <c r="J156" s="138"/>
      <c r="K156" s="138"/>
      <c r="L156" s="138"/>
      <c r="M156" s="138"/>
      <c r="N156" s="138"/>
      <c r="O156" s="138"/>
    </row>
    <row r="158" ht="18">
      <c r="B158" s="10" t="s">
        <v>634</v>
      </c>
    </row>
    <row r="159" ht="18">
      <c r="B159" s="10" t="s">
        <v>533</v>
      </c>
    </row>
    <row r="160" ht="18">
      <c r="B160" s="10" t="s">
        <v>635</v>
      </c>
    </row>
    <row r="161" ht="18">
      <c r="B161" s="10" t="s">
        <v>618</v>
      </c>
    </row>
    <row r="162" ht="18">
      <c r="B162" s="10" t="s">
        <v>617</v>
      </c>
    </row>
  </sheetData>
  <sheetProtection/>
  <mergeCells count="110">
    <mergeCell ref="A147:A150"/>
    <mergeCell ref="B147:B150"/>
    <mergeCell ref="A151:A154"/>
    <mergeCell ref="B151:B154"/>
    <mergeCell ref="G15:G16"/>
    <mergeCell ref="B15:B16"/>
    <mergeCell ref="C15:C16"/>
    <mergeCell ref="A15:A16"/>
    <mergeCell ref="A42:A43"/>
    <mergeCell ref="B42:B43"/>
    <mergeCell ref="H15:I15"/>
    <mergeCell ref="B24:B25"/>
    <mergeCell ref="A38:A39"/>
    <mergeCell ref="B38:B39"/>
    <mergeCell ref="A40:A41"/>
    <mergeCell ref="B40:B41"/>
    <mergeCell ref="A32:A33"/>
    <mergeCell ref="B32:B33"/>
    <mergeCell ref="A34:A35"/>
    <mergeCell ref="B34:B35"/>
    <mergeCell ref="A36:A37"/>
    <mergeCell ref="B36:B37"/>
    <mergeCell ref="A55:A58"/>
    <mergeCell ref="B55:B58"/>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B26:B27"/>
    <mergeCell ref="A28:A29"/>
    <mergeCell ref="B28:B29"/>
    <mergeCell ref="A30:A31"/>
    <mergeCell ref="B30:B31"/>
    <mergeCell ref="A20:A21"/>
    <mergeCell ref="B20:B21"/>
    <mergeCell ref="A22:A23"/>
    <mergeCell ref="B22:B23"/>
    <mergeCell ref="A24:A25"/>
    <mergeCell ref="A59:A62"/>
    <mergeCell ref="B59:B62"/>
    <mergeCell ref="A63:A66"/>
    <mergeCell ref="B63:B66"/>
    <mergeCell ref="A44:A45"/>
    <mergeCell ref="B44:B45"/>
    <mergeCell ref="A46:A47"/>
    <mergeCell ref="B46:B47"/>
    <mergeCell ref="A48:A49"/>
    <mergeCell ref="B48:B49"/>
    <mergeCell ref="A88:A89"/>
    <mergeCell ref="B88:B89"/>
    <mergeCell ref="A90:A91"/>
    <mergeCell ref="B90:B91"/>
    <mergeCell ref="A92:A93"/>
    <mergeCell ref="B92:B93"/>
    <mergeCell ref="A71:A74"/>
    <mergeCell ref="B71:B74"/>
    <mergeCell ref="A75:A78"/>
    <mergeCell ref="B75:B78"/>
    <mergeCell ref="A83:A86"/>
    <mergeCell ref="B83:B86"/>
    <mergeCell ref="A79:A82"/>
    <mergeCell ref="B79:B82"/>
    <mergeCell ref="A100:A101"/>
    <mergeCell ref="B100:B101"/>
    <mergeCell ref="A102:A103"/>
    <mergeCell ref="B102:B103"/>
    <mergeCell ref="A104:A105"/>
    <mergeCell ref="B104:B105"/>
    <mergeCell ref="A94:A95"/>
    <mergeCell ref="B94:B95"/>
    <mergeCell ref="A96:A97"/>
    <mergeCell ref="B96:B97"/>
    <mergeCell ref="A98:A99"/>
    <mergeCell ref="B98:B99"/>
    <mergeCell ref="A12:O12"/>
    <mergeCell ref="A13:O13"/>
    <mergeCell ref="A135:A138"/>
    <mergeCell ref="B135:B138"/>
    <mergeCell ref="A139:A142"/>
    <mergeCell ref="B139:B142"/>
    <mergeCell ref="A112:A113"/>
    <mergeCell ref="B112:B113"/>
    <mergeCell ref="A114:A115"/>
    <mergeCell ref="B114:B115"/>
    <mergeCell ref="A143:A146"/>
    <mergeCell ref="B143:B146"/>
    <mergeCell ref="A123:A126"/>
    <mergeCell ref="B123:B126"/>
    <mergeCell ref="A127:A130"/>
    <mergeCell ref="B127:B130"/>
    <mergeCell ref="A131:A134"/>
    <mergeCell ref="B131:B134"/>
    <mergeCell ref="A116:A117"/>
    <mergeCell ref="B116:B117"/>
    <mergeCell ref="A106:A107"/>
    <mergeCell ref="B106:B107"/>
    <mergeCell ref="A108:A109"/>
    <mergeCell ref="B108:B109"/>
    <mergeCell ref="A110:A111"/>
    <mergeCell ref="B110:B111"/>
  </mergeCells>
  <printOptions horizontalCentered="1"/>
  <pageMargins left="0.7086614173228347" right="0.7086614173228347" top="0.7480314960629921" bottom="0.7480314960629921" header="0.31496062992125984" footer="0.31496062992125984"/>
  <pageSetup firstPageNumber="3" useFirstPageNumber="1" fitToWidth="2" horizontalDpi="600" verticalDpi="600" orientation="landscape" paperSize="8" scale="61" r:id="rId1"/>
  <headerFooter>
    <oddHeader>&amp;C&amp;P</oddHeader>
  </headerFooter>
  <rowBreaks count="2" manualBreakCount="2">
    <brk id="39" max="14" man="1"/>
    <brk id="86" max="14"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dimension ref="A1:AG39"/>
  <sheetViews>
    <sheetView zoomScale="85" zoomScaleNormal="85" zoomScaleSheetLayoutView="70" zoomScalePageLayoutView="0" workbookViewId="0" topLeftCell="A1">
      <selection activeCell="B22" sqref="B22"/>
    </sheetView>
  </sheetViews>
  <sheetFormatPr defaultColWidth="16.625" defaultRowHeight="15.75"/>
  <cols>
    <col min="1" max="1" width="12.50390625" style="143" customWidth="1"/>
    <col min="2" max="2" width="25.50390625" style="7" customWidth="1"/>
    <col min="3" max="3" width="20.625" style="7" customWidth="1"/>
    <col min="4" max="4" width="20.375" style="7" customWidth="1"/>
    <col min="5" max="5" width="19.75390625" style="7" customWidth="1"/>
    <col min="6" max="6" width="22.875" style="7" customWidth="1"/>
    <col min="7" max="7" width="19.625" style="7" customWidth="1"/>
    <col min="8" max="8" width="17.375" style="7" customWidth="1"/>
    <col min="9" max="9" width="23.375" style="7" customWidth="1"/>
    <col min="10" max="10" width="12.75390625" style="7" customWidth="1"/>
    <col min="11" max="12" width="17.375" style="7" customWidth="1"/>
    <col min="13" max="13" width="18.50390625" style="7" customWidth="1"/>
    <col min="14" max="14" width="21.50390625" style="7" customWidth="1"/>
    <col min="15" max="15" width="7.75390625" style="7" customWidth="1"/>
    <col min="16" max="16" width="9.00390625" style="7" customWidth="1"/>
    <col min="17" max="17" width="17.75390625" style="7" customWidth="1"/>
    <col min="18" max="18" width="18.375" style="7" customWidth="1"/>
    <col min="19" max="19" width="9.125" style="7" customWidth="1"/>
    <col min="20" max="20" width="9.00390625" style="7" customWidth="1"/>
    <col min="21" max="21" width="22.00390625" style="7" customWidth="1"/>
    <col min="22" max="22" width="22.625" style="7" customWidth="1"/>
    <col min="23" max="23" width="14.875" style="7" customWidth="1"/>
    <col min="24" max="24" width="10.625" style="93" customWidth="1"/>
    <col min="25" max="25" width="9.25390625" style="93" customWidth="1"/>
    <col min="26" max="26" width="11.125" style="93" customWidth="1"/>
    <col min="27" max="27" width="11.875" style="93" customWidth="1"/>
    <col min="28" max="28" width="15.625" style="93" customWidth="1"/>
    <col min="29" max="30" width="15.875" style="93" customWidth="1"/>
    <col min="31" max="31" width="20.75390625" style="93" customWidth="1"/>
    <col min="32" max="32" width="18.375" style="93" customWidth="1"/>
    <col min="33" max="33" width="29.00390625" style="93" customWidth="1"/>
    <col min="34" max="253" width="9.00390625" style="93" customWidth="1"/>
    <col min="254" max="254" width="3.875" style="93" bestFit="1" customWidth="1"/>
    <col min="255" max="255" width="16.00390625" style="93" bestFit="1" customWidth="1"/>
    <col min="256" max="16384" width="16.625" style="93" bestFit="1" customWidth="1"/>
  </cols>
  <sheetData>
    <row r="1" spans="16:30" ht="18.75">
      <c r="P1" s="22"/>
      <c r="AD1" s="22"/>
    </row>
    <row r="2" spans="16:30" ht="18.75">
      <c r="P2" s="14"/>
      <c r="AD2" s="14"/>
    </row>
    <row r="3" spans="16:30" ht="18.75">
      <c r="P3" s="14"/>
      <c r="AD3" s="14"/>
    </row>
    <row r="4" spans="1:30" ht="18.75">
      <c r="A4" s="493"/>
      <c r="B4" s="493"/>
      <c r="C4" s="493"/>
      <c r="D4" s="493"/>
      <c r="E4" s="493"/>
      <c r="F4" s="493"/>
      <c r="G4" s="493"/>
      <c r="H4" s="493"/>
      <c r="I4" s="493"/>
      <c r="J4" s="11"/>
      <c r="K4" s="11"/>
      <c r="L4" s="11"/>
      <c r="M4" s="11"/>
      <c r="N4" s="11"/>
      <c r="O4" s="11"/>
      <c r="P4" s="11"/>
      <c r="AD4" s="14"/>
    </row>
    <row r="5" spans="1:33" ht="39" customHeight="1">
      <c r="A5" s="526" t="s">
        <v>595</v>
      </c>
      <c r="B5" s="526"/>
      <c r="C5" s="526"/>
      <c r="D5" s="526"/>
      <c r="E5" s="526"/>
      <c r="F5" s="526"/>
      <c r="G5" s="526"/>
      <c r="H5" s="526"/>
      <c r="I5" s="526"/>
      <c r="J5" s="100"/>
      <c r="K5" s="100"/>
      <c r="L5" s="100"/>
      <c r="M5" s="100"/>
      <c r="N5" s="100"/>
      <c r="O5" s="100"/>
      <c r="P5" s="100"/>
      <c r="Q5" s="99"/>
      <c r="R5" s="99"/>
      <c r="S5" s="99"/>
      <c r="T5" s="99"/>
      <c r="U5" s="99"/>
      <c r="V5" s="99"/>
      <c r="W5" s="99"/>
      <c r="X5" s="99"/>
      <c r="Y5" s="99"/>
      <c r="Z5" s="99"/>
      <c r="AA5" s="99"/>
      <c r="AB5" s="99"/>
      <c r="AC5" s="99"/>
      <c r="AD5" s="99"/>
      <c r="AE5" s="99"/>
      <c r="AF5" s="99"/>
      <c r="AG5" s="99"/>
    </row>
    <row r="6" spans="1:33" ht="22.5" customHeight="1">
      <c r="A6" s="150"/>
      <c r="B6" s="150"/>
      <c r="C6" s="150"/>
      <c r="D6" s="150"/>
      <c r="E6" s="150"/>
      <c r="F6" s="150"/>
      <c r="G6" s="150"/>
      <c r="H6" s="150"/>
      <c r="I6" s="150"/>
      <c r="J6" s="100"/>
      <c r="K6" s="100"/>
      <c r="L6" s="100"/>
      <c r="M6" s="100"/>
      <c r="N6" s="100"/>
      <c r="O6" s="100"/>
      <c r="P6" s="100"/>
      <c r="Q6" s="99"/>
      <c r="R6" s="99"/>
      <c r="S6" s="99"/>
      <c r="T6" s="99"/>
      <c r="U6" s="99"/>
      <c r="V6" s="99"/>
      <c r="W6" s="99"/>
      <c r="X6" s="99"/>
      <c r="Y6" s="99"/>
      <c r="Z6" s="99"/>
      <c r="AA6" s="99"/>
      <c r="AB6" s="99"/>
      <c r="AC6" s="99"/>
      <c r="AD6" s="99"/>
      <c r="AE6" s="99"/>
      <c r="AF6" s="99"/>
      <c r="AG6" s="99"/>
    </row>
    <row r="7" spans="1:33" ht="15.75">
      <c r="A7" s="372" t="s">
        <v>162</v>
      </c>
      <c r="B7" s="372"/>
      <c r="C7" s="372"/>
      <c r="D7" s="372"/>
      <c r="E7" s="372"/>
      <c r="F7" s="372"/>
      <c r="G7" s="372"/>
      <c r="H7" s="372"/>
      <c r="I7" s="372"/>
      <c r="J7" s="40"/>
      <c r="K7" s="40"/>
      <c r="L7" s="40"/>
      <c r="M7" s="40"/>
      <c r="N7" s="40"/>
      <c r="O7" s="40"/>
      <c r="P7" s="40"/>
      <c r="Q7" s="86"/>
      <c r="R7" s="86"/>
      <c r="S7" s="86"/>
      <c r="T7" s="86"/>
      <c r="U7" s="86"/>
      <c r="V7" s="86"/>
      <c r="W7" s="86"/>
      <c r="X7" s="86"/>
      <c r="Y7" s="86"/>
      <c r="Z7" s="86"/>
      <c r="AA7" s="86"/>
      <c r="AB7" s="86"/>
      <c r="AC7" s="86"/>
      <c r="AD7" s="86"/>
      <c r="AE7" s="86"/>
      <c r="AF7" s="86"/>
      <c r="AG7" s="86"/>
    </row>
    <row r="8" spans="1:33" ht="15.75">
      <c r="A8" s="527" t="s">
        <v>294</v>
      </c>
      <c r="B8" s="527"/>
      <c r="C8" s="527"/>
      <c r="D8" s="527"/>
      <c r="E8" s="527"/>
      <c r="F8" s="527"/>
      <c r="G8" s="527"/>
      <c r="H8" s="527"/>
      <c r="I8" s="527"/>
      <c r="J8" s="82"/>
      <c r="K8" s="82"/>
      <c r="L8" s="82"/>
      <c r="M8" s="82"/>
      <c r="N8" s="82"/>
      <c r="O8" s="82"/>
      <c r="P8" s="82"/>
      <c r="Q8" s="82"/>
      <c r="R8" s="82"/>
      <c r="S8" s="82"/>
      <c r="T8" s="82"/>
      <c r="U8" s="82"/>
      <c r="V8" s="82"/>
      <c r="W8" s="82"/>
      <c r="X8" s="82"/>
      <c r="Y8" s="82"/>
      <c r="Z8" s="82"/>
      <c r="AA8" s="82"/>
      <c r="AB8" s="82"/>
      <c r="AC8" s="82"/>
      <c r="AD8" s="82"/>
      <c r="AE8" s="82"/>
      <c r="AF8" s="82"/>
      <c r="AG8" s="82"/>
    </row>
    <row r="9" spans="1:33" ht="15">
      <c r="A9" s="485"/>
      <c r="B9" s="485"/>
      <c r="C9" s="485"/>
      <c r="D9" s="485"/>
      <c r="E9" s="485"/>
      <c r="F9" s="485"/>
      <c r="G9" s="485"/>
      <c r="H9" s="485"/>
      <c r="I9" s="485"/>
      <c r="J9" s="100"/>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3" ht="18" customHeight="1">
      <c r="A10" s="370" t="s">
        <v>56</v>
      </c>
      <c r="B10" s="370"/>
      <c r="C10" s="370"/>
      <c r="D10" s="370"/>
      <c r="E10" s="370"/>
      <c r="F10" s="370"/>
      <c r="G10" s="370"/>
      <c r="H10" s="370"/>
      <c r="I10" s="370"/>
      <c r="J10" s="17"/>
      <c r="K10" s="17"/>
      <c r="L10" s="17"/>
      <c r="M10" s="17"/>
      <c r="N10" s="17"/>
      <c r="O10" s="17"/>
      <c r="P10" s="17"/>
      <c r="Q10" s="11"/>
      <c r="R10" s="11"/>
      <c r="S10" s="11"/>
      <c r="T10" s="11"/>
      <c r="U10" s="11"/>
      <c r="V10" s="11"/>
      <c r="W10" s="11"/>
      <c r="X10" s="11"/>
      <c r="Y10" s="11"/>
      <c r="Z10" s="11"/>
      <c r="AA10" s="11"/>
      <c r="AB10" s="11"/>
      <c r="AC10" s="11"/>
      <c r="AD10" s="11"/>
      <c r="AE10" s="11"/>
      <c r="AF10" s="11"/>
      <c r="AG10" s="11"/>
    </row>
    <row r="11" spans="1:33" ht="15">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row>
    <row r="12" spans="1:9" ht="33" customHeight="1">
      <c r="A12" s="512" t="s">
        <v>482</v>
      </c>
      <c r="B12" s="517" t="s">
        <v>507</v>
      </c>
      <c r="C12" s="517" t="s">
        <v>619</v>
      </c>
      <c r="D12" s="517"/>
      <c r="E12" s="517"/>
      <c r="F12" s="517" t="s">
        <v>620</v>
      </c>
      <c r="G12" s="517" t="s">
        <v>541</v>
      </c>
      <c r="H12" s="521" t="s">
        <v>537</v>
      </c>
      <c r="I12" s="521" t="s">
        <v>627</v>
      </c>
    </row>
    <row r="13" spans="1:18" ht="47.25" customHeight="1">
      <c r="A13" s="512"/>
      <c r="B13" s="517"/>
      <c r="C13" s="142" t="s">
        <v>602</v>
      </c>
      <c r="D13" s="142" t="s">
        <v>603</v>
      </c>
      <c r="E13" s="142" t="s">
        <v>604</v>
      </c>
      <c r="F13" s="517"/>
      <c r="G13" s="517"/>
      <c r="H13" s="522"/>
      <c r="I13" s="522"/>
      <c r="R13" s="10"/>
    </row>
    <row r="14" spans="1:9" ht="15.75">
      <c r="A14" s="144">
        <v>1</v>
      </c>
      <c r="B14" s="139">
        <v>2</v>
      </c>
      <c r="C14" s="139">
        <v>3</v>
      </c>
      <c r="D14" s="139">
        <v>4</v>
      </c>
      <c r="E14" s="139">
        <v>5</v>
      </c>
      <c r="F14" s="139">
        <v>6</v>
      </c>
      <c r="G14" s="139">
        <v>7</v>
      </c>
      <c r="H14" s="139">
        <v>8</v>
      </c>
      <c r="I14" s="139">
        <v>9</v>
      </c>
    </row>
    <row r="15" spans="1:9" ht="31.5">
      <c r="A15" s="144" t="s">
        <v>512</v>
      </c>
      <c r="B15" s="139" t="s">
        <v>542</v>
      </c>
      <c r="C15" s="142" t="s">
        <v>600</v>
      </c>
      <c r="D15" s="142" t="s">
        <v>596</v>
      </c>
      <c r="E15" s="142" t="s">
        <v>596</v>
      </c>
      <c r="F15" s="142" t="s">
        <v>596</v>
      </c>
      <c r="G15" s="142" t="s">
        <v>596</v>
      </c>
      <c r="H15" s="142" t="s">
        <v>596</v>
      </c>
      <c r="I15" s="142" t="s">
        <v>596</v>
      </c>
    </row>
    <row r="16" spans="1:9" ht="158.25" customHeight="1">
      <c r="A16" s="144" t="s">
        <v>513</v>
      </c>
      <c r="B16" s="154" t="s">
        <v>625</v>
      </c>
      <c r="C16" s="139"/>
      <c r="D16" s="139"/>
      <c r="E16" s="139"/>
      <c r="F16" s="142" t="s">
        <v>599</v>
      </c>
      <c r="G16" s="142" t="s">
        <v>596</v>
      </c>
      <c r="H16" s="142" t="s">
        <v>596</v>
      </c>
      <c r="I16" s="139"/>
    </row>
    <row r="17" spans="1:9" ht="47.25">
      <c r="A17" s="144" t="s">
        <v>515</v>
      </c>
      <c r="B17" s="139" t="s">
        <v>589</v>
      </c>
      <c r="C17" s="139"/>
      <c r="D17" s="139"/>
      <c r="E17" s="139"/>
      <c r="F17" s="139" t="s">
        <v>538</v>
      </c>
      <c r="G17" s="139" t="s">
        <v>534</v>
      </c>
      <c r="H17" s="139"/>
      <c r="I17" s="139" t="s">
        <v>594</v>
      </c>
    </row>
    <row r="18" spans="1:9" ht="47.25">
      <c r="A18" s="144" t="s">
        <v>516</v>
      </c>
      <c r="B18" s="139" t="s">
        <v>590</v>
      </c>
      <c r="C18" s="139"/>
      <c r="D18" s="139"/>
      <c r="E18" s="139"/>
      <c r="F18" s="139" t="s">
        <v>538</v>
      </c>
      <c r="G18" s="139" t="s">
        <v>535</v>
      </c>
      <c r="H18" s="139"/>
      <c r="I18" s="139" t="s">
        <v>594</v>
      </c>
    </row>
    <row r="19" spans="1:9" ht="78.75">
      <c r="A19" s="144" t="s">
        <v>517</v>
      </c>
      <c r="B19" s="139" t="s">
        <v>591</v>
      </c>
      <c r="C19" s="139"/>
      <c r="D19" s="139"/>
      <c r="E19" s="139"/>
      <c r="F19" s="139" t="s">
        <v>538</v>
      </c>
      <c r="G19" s="139" t="s">
        <v>536</v>
      </c>
      <c r="H19" s="139"/>
      <c r="I19" s="139" t="s">
        <v>594</v>
      </c>
    </row>
    <row r="20" spans="1:9" ht="173.25">
      <c r="A20" s="144" t="s">
        <v>518</v>
      </c>
      <c r="B20" s="139" t="s">
        <v>592</v>
      </c>
      <c r="C20" s="139"/>
      <c r="D20" s="139"/>
      <c r="E20" s="139"/>
      <c r="F20" s="139" t="s">
        <v>538</v>
      </c>
      <c r="G20" s="139" t="s">
        <v>536</v>
      </c>
      <c r="H20" s="139"/>
      <c r="I20" s="142" t="s">
        <v>594</v>
      </c>
    </row>
    <row r="21" spans="1:9" ht="94.5">
      <c r="A21" s="144" t="s">
        <v>559</v>
      </c>
      <c r="B21" s="139" t="s">
        <v>593</v>
      </c>
      <c r="C21" s="139"/>
      <c r="D21" s="139"/>
      <c r="E21" s="139"/>
      <c r="F21" s="139" t="s">
        <v>538</v>
      </c>
      <c r="G21" s="139" t="s">
        <v>536</v>
      </c>
      <c r="H21" s="139"/>
      <c r="I21" s="139" t="s">
        <v>594</v>
      </c>
    </row>
    <row r="22" spans="1:9" ht="160.5">
      <c r="A22" s="144" t="s">
        <v>514</v>
      </c>
      <c r="B22" s="156" t="s">
        <v>647</v>
      </c>
      <c r="C22" s="139"/>
      <c r="D22" s="139"/>
      <c r="E22" s="139"/>
      <c r="F22" s="139" t="s">
        <v>538</v>
      </c>
      <c r="G22" s="142" t="s">
        <v>596</v>
      </c>
      <c r="H22" s="142" t="s">
        <v>596</v>
      </c>
      <c r="I22" s="139"/>
    </row>
    <row r="23" spans="1:9" ht="47.25">
      <c r="A23" s="144" t="s">
        <v>519</v>
      </c>
      <c r="B23" s="139" t="s">
        <v>589</v>
      </c>
      <c r="C23" s="139"/>
      <c r="D23" s="139"/>
      <c r="E23" s="139"/>
      <c r="F23" s="139" t="s">
        <v>538</v>
      </c>
      <c r="G23" s="139" t="s">
        <v>534</v>
      </c>
      <c r="H23" s="139"/>
      <c r="I23" s="139" t="s">
        <v>594</v>
      </c>
    </row>
    <row r="24" spans="1:9" ht="47.25">
      <c r="A24" s="144" t="s">
        <v>520</v>
      </c>
      <c r="B24" s="139" t="s">
        <v>590</v>
      </c>
      <c r="C24" s="139"/>
      <c r="D24" s="139"/>
      <c r="E24" s="139"/>
      <c r="F24" s="139" t="s">
        <v>538</v>
      </c>
      <c r="G24" s="139" t="s">
        <v>535</v>
      </c>
      <c r="H24" s="139"/>
      <c r="I24" s="139" t="s">
        <v>594</v>
      </c>
    </row>
    <row r="25" spans="1:9" ht="78.75">
      <c r="A25" s="144" t="s">
        <v>521</v>
      </c>
      <c r="B25" s="139" t="s">
        <v>591</v>
      </c>
      <c r="C25" s="139"/>
      <c r="D25" s="139"/>
      <c r="E25" s="139"/>
      <c r="F25" s="139" t="s">
        <v>538</v>
      </c>
      <c r="G25" s="139" t="s">
        <v>536</v>
      </c>
      <c r="H25" s="139"/>
      <c r="I25" s="139" t="s">
        <v>594</v>
      </c>
    </row>
    <row r="26" spans="1:9" ht="173.25">
      <c r="A26" s="144" t="s">
        <v>522</v>
      </c>
      <c r="B26" s="139" t="s">
        <v>592</v>
      </c>
      <c r="C26" s="139"/>
      <c r="D26" s="139"/>
      <c r="E26" s="139"/>
      <c r="F26" s="139" t="s">
        <v>538</v>
      </c>
      <c r="G26" s="139" t="s">
        <v>536</v>
      </c>
      <c r="H26" s="139"/>
      <c r="I26" s="139" t="s">
        <v>594</v>
      </c>
    </row>
    <row r="27" spans="1:9" ht="94.5">
      <c r="A27" s="144" t="s">
        <v>582</v>
      </c>
      <c r="B27" s="139" t="s">
        <v>593</v>
      </c>
      <c r="C27" s="139"/>
      <c r="D27" s="139"/>
      <c r="E27" s="139"/>
      <c r="F27" s="139" t="s">
        <v>538</v>
      </c>
      <c r="G27" s="139" t="s">
        <v>536</v>
      </c>
      <c r="H27" s="139"/>
      <c r="I27" s="139" t="s">
        <v>594</v>
      </c>
    </row>
    <row r="28" spans="1:9" ht="31.5">
      <c r="A28" s="144" t="s">
        <v>523</v>
      </c>
      <c r="B28" s="139" t="s">
        <v>542</v>
      </c>
      <c r="C28" s="141" t="s">
        <v>596</v>
      </c>
      <c r="D28" s="141" t="s">
        <v>596</v>
      </c>
      <c r="E28" s="141" t="s">
        <v>596</v>
      </c>
      <c r="F28" s="141" t="s">
        <v>596</v>
      </c>
      <c r="G28" s="141" t="s">
        <v>596</v>
      </c>
      <c r="H28" s="141" t="s">
        <v>596</v>
      </c>
      <c r="I28" s="141" t="s">
        <v>596</v>
      </c>
    </row>
    <row r="29" spans="1:9" ht="18">
      <c r="A29" s="151" t="s">
        <v>607</v>
      </c>
      <c r="B29" s="141" t="s">
        <v>607</v>
      </c>
      <c r="C29" s="58"/>
      <c r="D29" s="58"/>
      <c r="E29" s="58"/>
      <c r="F29" s="58"/>
      <c r="G29" s="58"/>
      <c r="H29" s="58"/>
      <c r="I29" s="58"/>
    </row>
    <row r="31" spans="1:2" ht="18">
      <c r="A31" s="146"/>
      <c r="B31" s="10" t="s">
        <v>636</v>
      </c>
    </row>
    <row r="32" spans="1:9" ht="51.75" customHeight="1">
      <c r="A32" s="146"/>
      <c r="B32" s="525" t="s">
        <v>637</v>
      </c>
      <c r="C32" s="525"/>
      <c r="D32" s="525"/>
      <c r="E32" s="525"/>
      <c r="F32" s="525"/>
      <c r="G32" s="525"/>
      <c r="H32" s="525"/>
      <c r="I32" s="525"/>
    </row>
    <row r="33" spans="1:2" ht="18">
      <c r="A33" s="146"/>
      <c r="B33" s="10" t="s">
        <v>635</v>
      </c>
    </row>
    <row r="34" ht="18">
      <c r="B34" s="10" t="s">
        <v>638</v>
      </c>
    </row>
    <row r="35" ht="18">
      <c r="B35" s="10" t="s">
        <v>639</v>
      </c>
    </row>
    <row r="36" spans="2:9" ht="52.5" customHeight="1">
      <c r="B36" s="525" t="s">
        <v>601</v>
      </c>
      <c r="C36" s="525"/>
      <c r="D36" s="525"/>
      <c r="E36" s="525"/>
      <c r="F36" s="525"/>
      <c r="G36" s="525"/>
      <c r="H36" s="525"/>
      <c r="I36" s="525"/>
    </row>
    <row r="37" ht="18">
      <c r="B37" s="10" t="s">
        <v>606</v>
      </c>
    </row>
    <row r="39" ht="15">
      <c r="B39" s="10"/>
    </row>
  </sheetData>
  <sheetProtection/>
  <mergeCells count="15">
    <mergeCell ref="A4:I4"/>
    <mergeCell ref="A5:I5"/>
    <mergeCell ref="A7:I7"/>
    <mergeCell ref="A8:I8"/>
    <mergeCell ref="A9:I9"/>
    <mergeCell ref="B32:I32"/>
    <mergeCell ref="B36:I36"/>
    <mergeCell ref="H12:H13"/>
    <mergeCell ref="I12:I13"/>
    <mergeCell ref="A10:I10"/>
    <mergeCell ref="A12:A13"/>
    <mergeCell ref="B12:B13"/>
    <mergeCell ref="C12:E12"/>
    <mergeCell ref="F12:F13"/>
    <mergeCell ref="G12:G13"/>
  </mergeCells>
  <printOptions horizontalCentered="1"/>
  <pageMargins left="0.7086614173228347" right="0.7086614173228347" top="0.7480314960629921" bottom="0.7480314960629921" header="0.31496062992125984" footer="0.31496062992125984"/>
  <pageSetup firstPageNumber="7" useFirstPageNumber="1" fitToWidth="2" horizontalDpi="600" verticalDpi="600" orientation="landscape" paperSize="8" scale="65"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AT47"/>
  <sheetViews>
    <sheetView zoomScale="40" zoomScaleNormal="40" zoomScaleSheetLayoutView="51" zoomScalePageLayoutView="0" workbookViewId="0" topLeftCell="A1">
      <selection activeCell="AD1" sqref="A1:AE47"/>
    </sheetView>
  </sheetViews>
  <sheetFormatPr defaultColWidth="9.00390625" defaultRowHeight="15.75"/>
  <cols>
    <col min="1" max="1" width="10.00390625" style="29" customWidth="1"/>
    <col min="2" max="2" width="64.00390625" style="29" customWidth="1"/>
    <col min="3" max="3" width="18.50390625" style="29" customWidth="1"/>
    <col min="4" max="4" width="20.50390625" style="334" customWidth="1"/>
    <col min="5" max="5" width="15.875" style="29" customWidth="1"/>
    <col min="6" max="7" width="16.125" style="29" customWidth="1"/>
    <col min="8" max="8" width="24.25390625" style="29" customWidth="1"/>
    <col min="9" max="9" width="24.00390625" style="29" customWidth="1"/>
    <col min="10" max="13" width="19.875" style="29" customWidth="1"/>
    <col min="14" max="14" width="24.50390625" style="29" customWidth="1"/>
    <col min="15" max="16" width="19.875" style="29" customWidth="1"/>
    <col min="17" max="19" width="20.50390625" style="7" customWidth="1"/>
    <col min="20" max="20" width="19.75390625" style="6" customWidth="1"/>
    <col min="21" max="21" width="10.00390625" style="6" customWidth="1"/>
    <col min="22" max="22" width="9.00390625" style="6" customWidth="1"/>
    <col min="23" max="23" width="17.00390625" style="6" customWidth="1"/>
    <col min="24" max="24" width="17.75390625" style="6" customWidth="1"/>
    <col min="25" max="25" width="8.75390625" style="29" customWidth="1"/>
    <col min="26" max="26" width="8.375" style="29" customWidth="1"/>
    <col min="27" max="27" width="9.00390625" style="29" customWidth="1"/>
    <col min="28" max="28" width="14.625" style="29" customWidth="1"/>
    <col min="29" max="29" width="18.875" style="334" customWidth="1"/>
    <col min="30" max="30" width="15.50390625" style="29" customWidth="1"/>
    <col min="31" max="31" width="14.25390625" style="29" customWidth="1"/>
    <col min="32" max="16384" width="9.00390625" style="29" customWidth="1"/>
  </cols>
  <sheetData>
    <row r="1" spans="1:31" s="25" customFormat="1" ht="18.75" customHeight="1">
      <c r="A1" s="24"/>
      <c r="D1" s="328"/>
      <c r="Q1" s="7"/>
      <c r="R1" s="7"/>
      <c r="S1" s="7"/>
      <c r="T1" s="6"/>
      <c r="U1" s="6"/>
      <c r="V1" s="6"/>
      <c r="W1" s="6"/>
      <c r="AC1" s="328"/>
      <c r="AE1" s="22" t="s">
        <v>334</v>
      </c>
    </row>
    <row r="2" spans="1:31" s="25" customFormat="1" ht="18.75" customHeight="1">
      <c r="A2" s="24"/>
      <c r="D2" s="328"/>
      <c r="Q2" s="7"/>
      <c r="R2" s="7"/>
      <c r="S2" s="7"/>
      <c r="T2" s="6"/>
      <c r="U2" s="6"/>
      <c r="V2" s="6"/>
      <c r="W2" s="6"/>
      <c r="AC2" s="328"/>
      <c r="AE2" s="14" t="s">
        <v>1</v>
      </c>
    </row>
    <row r="3" spans="1:31" s="25" customFormat="1" ht="18.75">
      <c r="A3" s="26"/>
      <c r="D3" s="328"/>
      <c r="Q3" s="7"/>
      <c r="R3" s="7"/>
      <c r="S3" s="7"/>
      <c r="T3" s="6"/>
      <c r="U3" s="6"/>
      <c r="V3" s="6"/>
      <c r="W3" s="6"/>
      <c r="AC3" s="328"/>
      <c r="AE3" s="14" t="s">
        <v>755</v>
      </c>
    </row>
    <row r="4" spans="1:31" s="25" customFormat="1" ht="16.5">
      <c r="A4" s="493" t="s">
        <v>380</v>
      </c>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row>
    <row r="5" spans="1:29" s="25" customFormat="1" ht="15.75">
      <c r="A5" s="481"/>
      <c r="B5" s="481"/>
      <c r="C5" s="481"/>
      <c r="D5" s="481"/>
      <c r="E5" s="481"/>
      <c r="F5" s="481"/>
      <c r="G5" s="481"/>
      <c r="H5" s="481"/>
      <c r="I5" s="481"/>
      <c r="J5" s="481"/>
      <c r="K5" s="481"/>
      <c r="L5" s="481"/>
      <c r="M5" s="481"/>
      <c r="N5" s="481"/>
      <c r="O5" s="97"/>
      <c r="P5" s="97"/>
      <c r="Q5" s="97"/>
      <c r="R5" s="97"/>
      <c r="S5" s="97"/>
      <c r="T5" s="97"/>
      <c r="U5" s="97"/>
      <c r="V5" s="97"/>
      <c r="W5" s="97"/>
      <c r="X5" s="97"/>
      <c r="Y5" s="97"/>
      <c r="Z5" s="97"/>
      <c r="AA5" s="97"/>
      <c r="AB5" s="97"/>
      <c r="AC5" s="336"/>
    </row>
    <row r="6" spans="1:34" s="25" customFormat="1" ht="15.75">
      <c r="A6" s="372" t="s">
        <v>649</v>
      </c>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86"/>
      <c r="AG6" s="86"/>
      <c r="AH6" s="86"/>
    </row>
    <row r="7" spans="1:34" s="25" customFormat="1" ht="15.75">
      <c r="A7" s="373" t="s">
        <v>294</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82"/>
      <c r="AG7" s="82"/>
      <c r="AH7" s="82"/>
    </row>
    <row r="8" spans="1:29" s="25" customFormat="1" ht="15.75">
      <c r="A8" s="528"/>
      <c r="B8" s="528"/>
      <c r="C8" s="528"/>
      <c r="D8" s="528"/>
      <c r="E8" s="528"/>
      <c r="F8" s="528"/>
      <c r="G8" s="528"/>
      <c r="H8" s="528"/>
      <c r="I8" s="528"/>
      <c r="J8" s="528"/>
      <c r="K8" s="528"/>
      <c r="L8" s="528"/>
      <c r="M8" s="528"/>
      <c r="N8" s="528"/>
      <c r="O8" s="80"/>
      <c r="P8" s="80"/>
      <c r="Q8" s="80"/>
      <c r="R8" s="80"/>
      <c r="S8" s="80"/>
      <c r="T8" s="80"/>
      <c r="U8" s="80"/>
      <c r="V8" s="80"/>
      <c r="W8" s="80"/>
      <c r="X8" s="80"/>
      <c r="Y8" s="80"/>
      <c r="Z8" s="80"/>
      <c r="AA8" s="80"/>
      <c r="AB8" s="80"/>
      <c r="AC8" s="337"/>
    </row>
    <row r="9" spans="1:34" s="27" customFormat="1" ht="15.75" customHeight="1">
      <c r="A9" s="481" t="s">
        <v>733</v>
      </c>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11"/>
      <c r="AG9" s="11"/>
      <c r="AH9" s="11"/>
    </row>
    <row r="10" spans="1:29" s="25" customFormat="1" ht="18.75">
      <c r="A10" s="537"/>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row>
    <row r="11" spans="1:31" s="25" customFormat="1" ht="69.75" customHeight="1">
      <c r="A11" s="529" t="s">
        <v>163</v>
      </c>
      <c r="B11" s="529" t="s">
        <v>31</v>
      </c>
      <c r="C11" s="529" t="s">
        <v>32</v>
      </c>
      <c r="D11" s="533" t="s">
        <v>99</v>
      </c>
      <c r="E11" s="530" t="s">
        <v>138</v>
      </c>
      <c r="F11" s="530" t="s">
        <v>133</v>
      </c>
      <c r="G11" s="530" t="s">
        <v>306</v>
      </c>
      <c r="H11" s="529" t="s">
        <v>80</v>
      </c>
      <c r="I11" s="529"/>
      <c r="J11" s="529"/>
      <c r="K11" s="529"/>
      <c r="L11" s="529" t="s">
        <v>79</v>
      </c>
      <c r="M11" s="529"/>
      <c r="N11" s="490" t="s">
        <v>50</v>
      </c>
      <c r="O11" s="490" t="s">
        <v>49</v>
      </c>
      <c r="P11" s="487" t="s">
        <v>630</v>
      </c>
      <c r="Q11" s="492" t="s">
        <v>308</v>
      </c>
      <c r="R11" s="492"/>
      <c r="S11" s="497" t="s">
        <v>140</v>
      </c>
      <c r="T11" s="497" t="s">
        <v>136</v>
      </c>
      <c r="U11" s="500" t="s">
        <v>132</v>
      </c>
      <c r="V11" s="500"/>
      <c r="W11" s="500"/>
      <c r="X11" s="500"/>
      <c r="Y11" s="500"/>
      <c r="Z11" s="500"/>
      <c r="AA11" s="538" t="s">
        <v>309</v>
      </c>
      <c r="AB11" s="539"/>
      <c r="AC11" s="536" t="s">
        <v>137</v>
      </c>
      <c r="AD11" s="529" t="s">
        <v>311</v>
      </c>
      <c r="AE11" s="529"/>
    </row>
    <row r="12" spans="1:31" s="23" customFormat="1" ht="56.25" customHeight="1">
      <c r="A12" s="529"/>
      <c r="B12" s="529"/>
      <c r="C12" s="529"/>
      <c r="D12" s="533"/>
      <c r="E12" s="531"/>
      <c r="F12" s="531"/>
      <c r="G12" s="531"/>
      <c r="H12" s="529" t="s">
        <v>128</v>
      </c>
      <c r="I12" s="529" t="s">
        <v>129</v>
      </c>
      <c r="J12" s="529" t="s">
        <v>130</v>
      </c>
      <c r="K12" s="530" t="s">
        <v>131</v>
      </c>
      <c r="L12" s="529"/>
      <c r="M12" s="529"/>
      <c r="N12" s="490"/>
      <c r="O12" s="490"/>
      <c r="P12" s="488"/>
      <c r="Q12" s="492"/>
      <c r="R12" s="492"/>
      <c r="S12" s="498"/>
      <c r="T12" s="498"/>
      <c r="U12" s="501" t="s">
        <v>644</v>
      </c>
      <c r="V12" s="501"/>
      <c r="W12" s="491" t="s">
        <v>645</v>
      </c>
      <c r="X12" s="491"/>
      <c r="Y12" s="505" t="s">
        <v>102</v>
      </c>
      <c r="Z12" s="507"/>
      <c r="AA12" s="540"/>
      <c r="AB12" s="541"/>
      <c r="AC12" s="536"/>
      <c r="AD12" s="529"/>
      <c r="AE12" s="529"/>
    </row>
    <row r="13" spans="1:31" s="23" customFormat="1" ht="201.75" customHeight="1">
      <c r="A13" s="529"/>
      <c r="B13" s="529"/>
      <c r="C13" s="529"/>
      <c r="D13" s="533"/>
      <c r="E13" s="532"/>
      <c r="F13" s="532"/>
      <c r="G13" s="532"/>
      <c r="H13" s="529"/>
      <c r="I13" s="529"/>
      <c r="J13" s="529"/>
      <c r="K13" s="532"/>
      <c r="L13" s="107" t="s">
        <v>78</v>
      </c>
      <c r="M13" s="67" t="s">
        <v>48</v>
      </c>
      <c r="N13" s="490"/>
      <c r="O13" s="490"/>
      <c r="P13" s="489"/>
      <c r="Q13" s="111" t="s">
        <v>2</v>
      </c>
      <c r="R13" s="111" t="s">
        <v>307</v>
      </c>
      <c r="S13" s="499"/>
      <c r="T13" s="499"/>
      <c r="U13" s="66" t="s">
        <v>38</v>
      </c>
      <c r="V13" s="66" t="s">
        <v>39</v>
      </c>
      <c r="W13" s="66" t="s">
        <v>38</v>
      </c>
      <c r="X13" s="66" t="s">
        <v>39</v>
      </c>
      <c r="Y13" s="107" t="s">
        <v>38</v>
      </c>
      <c r="Z13" s="36" t="s">
        <v>39</v>
      </c>
      <c r="AA13" s="107" t="s">
        <v>38</v>
      </c>
      <c r="AB13" s="36" t="s">
        <v>39</v>
      </c>
      <c r="AC13" s="536"/>
      <c r="AD13" s="117" t="s">
        <v>310</v>
      </c>
      <c r="AE13" s="67" t="s">
        <v>139</v>
      </c>
    </row>
    <row r="14" spans="1:31" s="28" customFormat="1" ht="15.75">
      <c r="A14" s="118">
        <v>1</v>
      </c>
      <c r="B14" s="118">
        <v>2</v>
      </c>
      <c r="C14" s="118">
        <v>3</v>
      </c>
      <c r="D14" s="329">
        <v>4</v>
      </c>
      <c r="E14" s="118">
        <v>5</v>
      </c>
      <c r="F14" s="118">
        <v>6</v>
      </c>
      <c r="G14" s="118">
        <v>7</v>
      </c>
      <c r="H14" s="118">
        <v>8</v>
      </c>
      <c r="I14" s="118">
        <v>9</v>
      </c>
      <c r="J14" s="118">
        <v>10</v>
      </c>
      <c r="K14" s="118">
        <v>11</v>
      </c>
      <c r="L14" s="118">
        <v>12</v>
      </c>
      <c r="M14" s="118">
        <v>13</v>
      </c>
      <c r="N14" s="118">
        <v>14</v>
      </c>
      <c r="O14" s="118">
        <v>15</v>
      </c>
      <c r="P14" s="118">
        <v>16</v>
      </c>
      <c r="Q14" s="118">
        <v>17</v>
      </c>
      <c r="R14" s="118">
        <v>18</v>
      </c>
      <c r="S14" s="118">
        <v>19</v>
      </c>
      <c r="T14" s="118">
        <v>20</v>
      </c>
      <c r="U14" s="118">
        <v>21</v>
      </c>
      <c r="V14" s="118">
        <v>22</v>
      </c>
      <c r="W14" s="118">
        <v>23</v>
      </c>
      <c r="X14" s="118">
        <v>24</v>
      </c>
      <c r="Y14" s="118">
        <v>25</v>
      </c>
      <c r="Z14" s="118">
        <v>26</v>
      </c>
      <c r="AA14" s="118">
        <v>27</v>
      </c>
      <c r="AB14" s="118">
        <v>28</v>
      </c>
      <c r="AC14" s="329">
        <v>29</v>
      </c>
      <c r="AD14" s="118">
        <v>30</v>
      </c>
      <c r="AE14" s="118">
        <v>31</v>
      </c>
    </row>
    <row r="15" spans="1:31" ht="15.75">
      <c r="A15" s="158"/>
      <c r="B15" s="157" t="s">
        <v>656</v>
      </c>
      <c r="C15" s="193"/>
      <c r="D15" s="330"/>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338"/>
      <c r="AD15" s="193"/>
      <c r="AE15" s="193"/>
    </row>
    <row r="16" spans="1:31" ht="15.75">
      <c r="A16" s="158"/>
      <c r="B16" s="322" t="s">
        <v>657</v>
      </c>
      <c r="C16" s="194"/>
      <c r="D16" s="331"/>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339"/>
      <c r="AD16" s="194"/>
      <c r="AE16" s="194"/>
    </row>
    <row r="17" spans="1:31" ht="15.75">
      <c r="A17" s="158"/>
      <c r="B17" s="322" t="s">
        <v>658</v>
      </c>
      <c r="C17" s="194"/>
      <c r="D17" s="331"/>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339"/>
      <c r="AD17" s="194"/>
      <c r="AE17" s="194"/>
    </row>
    <row r="18" spans="1:31" ht="15.75">
      <c r="A18" s="167">
        <v>1</v>
      </c>
      <c r="B18" s="160" t="s">
        <v>659</v>
      </c>
      <c r="C18" s="195"/>
      <c r="D18" s="330"/>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338"/>
      <c r="AD18" s="195"/>
      <c r="AE18" s="195"/>
    </row>
    <row r="19" spans="1:31" ht="31.5">
      <c r="A19" s="168" t="s">
        <v>513</v>
      </c>
      <c r="B19" s="160" t="s">
        <v>660</v>
      </c>
      <c r="C19" s="195"/>
      <c r="D19" s="330"/>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338"/>
      <c r="AD19" s="195"/>
      <c r="AE19" s="195"/>
    </row>
    <row r="20" spans="1:31" ht="15.75">
      <c r="A20" s="168" t="s">
        <v>515</v>
      </c>
      <c r="B20" s="161" t="s">
        <v>661</v>
      </c>
      <c r="C20" s="195"/>
      <c r="D20" s="330"/>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338"/>
      <c r="AD20" s="195"/>
      <c r="AE20" s="195"/>
    </row>
    <row r="21" spans="1:31" ht="15.75">
      <c r="A21" s="168" t="s">
        <v>543</v>
      </c>
      <c r="B21" s="161" t="s">
        <v>662</v>
      </c>
      <c r="C21" s="195"/>
      <c r="D21" s="330"/>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338"/>
      <c r="AD21" s="195"/>
      <c r="AE21" s="195"/>
    </row>
    <row r="22" spans="1:31" ht="15.75">
      <c r="A22" s="168" t="s">
        <v>667</v>
      </c>
      <c r="B22" s="161" t="s">
        <v>668</v>
      </c>
      <c r="C22" s="195"/>
      <c r="D22" s="330"/>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338"/>
      <c r="AD22" s="195"/>
      <c r="AE22" s="195"/>
    </row>
    <row r="23" spans="1:31" ht="15.75">
      <c r="A23" s="210" t="s">
        <v>669</v>
      </c>
      <c r="B23" s="185" t="s">
        <v>670</v>
      </c>
      <c r="C23" s="182"/>
      <c r="D23" s="183"/>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340"/>
      <c r="AD23" s="182"/>
      <c r="AE23" s="182"/>
    </row>
    <row r="24" spans="1:31" ht="31.5">
      <c r="A24" s="169" t="s">
        <v>671</v>
      </c>
      <c r="B24" s="163" t="s">
        <v>663</v>
      </c>
      <c r="C24" s="211"/>
      <c r="D24" s="213"/>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341"/>
      <c r="AD24" s="211"/>
      <c r="AE24" s="211"/>
    </row>
    <row r="25" spans="1:31" ht="119.25" customHeight="1">
      <c r="A25" s="166" t="s">
        <v>672</v>
      </c>
      <c r="B25" s="186" t="s">
        <v>673</v>
      </c>
      <c r="C25" s="165" t="s">
        <v>596</v>
      </c>
      <c r="D25" s="332">
        <v>1958</v>
      </c>
      <c r="E25" s="165" t="s">
        <v>596</v>
      </c>
      <c r="F25" s="165" t="s">
        <v>596</v>
      </c>
      <c r="G25" s="165" t="s">
        <v>596</v>
      </c>
      <c r="H25" s="165" t="s">
        <v>596</v>
      </c>
      <c r="I25" s="165" t="s">
        <v>596</v>
      </c>
      <c r="J25" s="165" t="s">
        <v>596</v>
      </c>
      <c r="K25" s="165" t="s">
        <v>596</v>
      </c>
      <c r="L25" s="190" t="s">
        <v>596</v>
      </c>
      <c r="M25" s="190" t="s">
        <v>596</v>
      </c>
      <c r="N25" s="187" t="s">
        <v>744</v>
      </c>
      <c r="O25" s="187" t="s">
        <v>744</v>
      </c>
      <c r="P25" s="181" t="s">
        <v>750</v>
      </c>
      <c r="Q25" s="165" t="s">
        <v>596</v>
      </c>
      <c r="R25" s="165" t="s">
        <v>596</v>
      </c>
      <c r="S25" s="165" t="s">
        <v>596</v>
      </c>
      <c r="T25" s="165" t="s">
        <v>596</v>
      </c>
      <c r="U25" s="165" t="s">
        <v>596</v>
      </c>
      <c r="V25" s="165" t="s">
        <v>596</v>
      </c>
      <c r="W25" s="165" t="s">
        <v>596</v>
      </c>
      <c r="X25" s="165" t="s">
        <v>596</v>
      </c>
      <c r="Y25" s="165" t="s">
        <v>596</v>
      </c>
      <c r="Z25" s="165" t="s">
        <v>596</v>
      </c>
      <c r="AA25" s="165" t="s">
        <v>596</v>
      </c>
      <c r="AB25" s="165" t="s">
        <v>596</v>
      </c>
      <c r="AC25" s="342" t="s">
        <v>745</v>
      </c>
      <c r="AD25" s="213"/>
      <c r="AE25" s="213"/>
    </row>
    <row r="26" spans="1:31" ht="15.75">
      <c r="A26" s="168" t="s">
        <v>674</v>
      </c>
      <c r="B26" s="185" t="s">
        <v>675</v>
      </c>
      <c r="C26" s="209"/>
      <c r="D26" s="283"/>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333"/>
      <c r="AD26" s="209"/>
      <c r="AE26" s="209"/>
    </row>
    <row r="27" spans="1:31" ht="31.5">
      <c r="A27" s="169" t="s">
        <v>676</v>
      </c>
      <c r="B27" s="163" t="s">
        <v>663</v>
      </c>
      <c r="C27" s="214"/>
      <c r="D27" s="283"/>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333"/>
      <c r="AD27" s="214"/>
      <c r="AE27" s="214"/>
    </row>
    <row r="28" spans="1:31" ht="114.75" customHeight="1">
      <c r="A28" s="170" t="s">
        <v>677</v>
      </c>
      <c r="B28" s="186" t="s">
        <v>678</v>
      </c>
      <c r="C28" s="165" t="s">
        <v>596</v>
      </c>
      <c r="D28" s="332">
        <v>1986</v>
      </c>
      <c r="E28" s="165" t="s">
        <v>596</v>
      </c>
      <c r="F28" s="165" t="s">
        <v>596</v>
      </c>
      <c r="G28" s="165" t="s">
        <v>596</v>
      </c>
      <c r="H28" s="165" t="s">
        <v>596</v>
      </c>
      <c r="I28" s="165" t="s">
        <v>596</v>
      </c>
      <c r="J28" s="165" t="s">
        <v>596</v>
      </c>
      <c r="K28" s="165" t="s">
        <v>596</v>
      </c>
      <c r="L28" s="190" t="s">
        <v>596</v>
      </c>
      <c r="M28" s="190" t="s">
        <v>596</v>
      </c>
      <c r="N28" s="187" t="s">
        <v>744</v>
      </c>
      <c r="O28" s="187" t="s">
        <v>744</v>
      </c>
      <c r="P28" s="181" t="s">
        <v>751</v>
      </c>
      <c r="Q28" s="165" t="s">
        <v>596</v>
      </c>
      <c r="R28" s="165" t="s">
        <v>596</v>
      </c>
      <c r="S28" s="165" t="s">
        <v>596</v>
      </c>
      <c r="T28" s="165" t="s">
        <v>596</v>
      </c>
      <c r="U28" s="165" t="s">
        <v>596</v>
      </c>
      <c r="V28" s="165" t="s">
        <v>596</v>
      </c>
      <c r="W28" s="165" t="s">
        <v>596</v>
      </c>
      <c r="X28" s="165" t="s">
        <v>596</v>
      </c>
      <c r="Y28" s="165" t="s">
        <v>596</v>
      </c>
      <c r="Z28" s="165" t="s">
        <v>596</v>
      </c>
      <c r="AA28" s="165" t="s">
        <v>596</v>
      </c>
      <c r="AB28" s="165" t="s">
        <v>596</v>
      </c>
      <c r="AC28" s="342" t="s">
        <v>745</v>
      </c>
      <c r="AD28" s="213"/>
      <c r="AE28" s="213"/>
    </row>
    <row r="29" spans="1:31" ht="15.75">
      <c r="A29" s="168" t="s">
        <v>679</v>
      </c>
      <c r="B29" s="188" t="s">
        <v>680</v>
      </c>
      <c r="C29" s="209"/>
      <c r="D29" s="283"/>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333"/>
      <c r="AD29" s="209"/>
      <c r="AE29" s="209"/>
    </row>
    <row r="30" spans="1:31" ht="15.75">
      <c r="A30" s="168" t="s">
        <v>681</v>
      </c>
      <c r="B30" s="185" t="s">
        <v>682</v>
      </c>
      <c r="C30" s="162"/>
      <c r="D30" s="213"/>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341"/>
      <c r="AD30" s="162"/>
      <c r="AE30" s="162"/>
    </row>
    <row r="31" spans="1:31" ht="31.5">
      <c r="A31" s="215" t="s">
        <v>683</v>
      </c>
      <c r="B31" s="163" t="s">
        <v>663</v>
      </c>
      <c r="C31" s="211"/>
      <c r="D31" s="213"/>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341"/>
      <c r="AD31" s="211"/>
      <c r="AE31" s="211"/>
    </row>
    <row r="32" spans="1:31" ht="100.5" customHeight="1">
      <c r="A32" s="216" t="s">
        <v>684</v>
      </c>
      <c r="B32" s="189" t="s">
        <v>685</v>
      </c>
      <c r="C32" s="165" t="s">
        <v>596</v>
      </c>
      <c r="D32" s="332">
        <v>1975</v>
      </c>
      <c r="E32" s="165" t="s">
        <v>596</v>
      </c>
      <c r="F32" s="165" t="s">
        <v>596</v>
      </c>
      <c r="G32" s="165" t="s">
        <v>596</v>
      </c>
      <c r="H32" s="165" t="s">
        <v>596</v>
      </c>
      <c r="I32" s="165" t="s">
        <v>596</v>
      </c>
      <c r="J32" s="165" t="s">
        <v>596</v>
      </c>
      <c r="K32" s="165" t="s">
        <v>596</v>
      </c>
      <c r="L32" s="190" t="s">
        <v>596</v>
      </c>
      <c r="M32" s="190" t="s">
        <v>596</v>
      </c>
      <c r="N32" s="187" t="s">
        <v>744</v>
      </c>
      <c r="O32" s="187" t="s">
        <v>744</v>
      </c>
      <c r="P32" s="221" t="s">
        <v>748</v>
      </c>
      <c r="Q32" s="165" t="s">
        <v>596</v>
      </c>
      <c r="R32" s="165" t="s">
        <v>596</v>
      </c>
      <c r="S32" s="165" t="s">
        <v>596</v>
      </c>
      <c r="T32" s="165" t="s">
        <v>596</v>
      </c>
      <c r="U32" s="165" t="s">
        <v>596</v>
      </c>
      <c r="V32" s="165" t="s">
        <v>596</v>
      </c>
      <c r="W32" s="165" t="s">
        <v>596</v>
      </c>
      <c r="X32" s="165" t="s">
        <v>596</v>
      </c>
      <c r="Y32" s="165" t="s">
        <v>596</v>
      </c>
      <c r="Z32" s="165" t="s">
        <v>596</v>
      </c>
      <c r="AA32" s="165" t="s">
        <v>596</v>
      </c>
      <c r="AB32" s="165" t="s">
        <v>596</v>
      </c>
      <c r="AC32" s="534" t="s">
        <v>745</v>
      </c>
      <c r="AD32" s="222"/>
      <c r="AE32" s="222"/>
    </row>
    <row r="33" spans="1:31" ht="31.5">
      <c r="A33" s="216" t="s">
        <v>686</v>
      </c>
      <c r="B33" s="189" t="s">
        <v>687</v>
      </c>
      <c r="C33" s="165" t="s">
        <v>596</v>
      </c>
      <c r="D33" s="332">
        <v>1975</v>
      </c>
      <c r="E33" s="165" t="s">
        <v>596</v>
      </c>
      <c r="F33" s="165" t="s">
        <v>596</v>
      </c>
      <c r="G33" s="165" t="s">
        <v>596</v>
      </c>
      <c r="H33" s="165" t="s">
        <v>596</v>
      </c>
      <c r="I33" s="165" t="s">
        <v>596</v>
      </c>
      <c r="J33" s="165" t="s">
        <v>596</v>
      </c>
      <c r="K33" s="165" t="s">
        <v>596</v>
      </c>
      <c r="L33" s="190" t="s">
        <v>596</v>
      </c>
      <c r="M33" s="190" t="s">
        <v>596</v>
      </c>
      <c r="N33" s="187" t="s">
        <v>744</v>
      </c>
      <c r="O33" s="187" t="s">
        <v>744</v>
      </c>
      <c r="P33" s="323" t="s">
        <v>749</v>
      </c>
      <c r="Q33" s="165" t="s">
        <v>596</v>
      </c>
      <c r="R33" s="165" t="s">
        <v>596</v>
      </c>
      <c r="S33" s="165" t="s">
        <v>596</v>
      </c>
      <c r="T33" s="165" t="s">
        <v>596</v>
      </c>
      <c r="U33" s="165" t="s">
        <v>596</v>
      </c>
      <c r="V33" s="165" t="s">
        <v>596</v>
      </c>
      <c r="W33" s="165" t="s">
        <v>596</v>
      </c>
      <c r="X33" s="165" t="s">
        <v>596</v>
      </c>
      <c r="Y33" s="165" t="s">
        <v>596</v>
      </c>
      <c r="Z33" s="165" t="s">
        <v>596</v>
      </c>
      <c r="AA33" s="165" t="s">
        <v>596</v>
      </c>
      <c r="AB33" s="165" t="s">
        <v>596</v>
      </c>
      <c r="AC33" s="535"/>
      <c r="AD33" s="224"/>
      <c r="AE33" s="224"/>
    </row>
    <row r="34" spans="1:31" ht="31.5">
      <c r="A34" s="168" t="s">
        <v>723</v>
      </c>
      <c r="B34" s="161" t="s">
        <v>724</v>
      </c>
      <c r="C34" s="209"/>
      <c r="D34" s="283"/>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333"/>
      <c r="AD34" s="209"/>
      <c r="AE34" s="209"/>
    </row>
    <row r="35" spans="1:31" ht="31.5">
      <c r="A35" s="215" t="s">
        <v>723</v>
      </c>
      <c r="B35" s="163" t="s">
        <v>664</v>
      </c>
      <c r="C35" s="211"/>
      <c r="D35" s="213"/>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341"/>
      <c r="AD35" s="211"/>
      <c r="AE35" s="211"/>
    </row>
    <row r="36" spans="1:31" ht="222" customHeight="1">
      <c r="A36" s="171" t="s">
        <v>726</v>
      </c>
      <c r="B36" s="192" t="s">
        <v>747</v>
      </c>
      <c r="C36" s="165" t="s">
        <v>596</v>
      </c>
      <c r="D36" s="332">
        <v>1967</v>
      </c>
      <c r="E36" s="165" t="s">
        <v>596</v>
      </c>
      <c r="F36" s="165" t="s">
        <v>596</v>
      </c>
      <c r="G36" s="165" t="s">
        <v>596</v>
      </c>
      <c r="H36" s="165" t="s">
        <v>596</v>
      </c>
      <c r="I36" s="165" t="s">
        <v>596</v>
      </c>
      <c r="J36" s="165" t="s">
        <v>596</v>
      </c>
      <c r="K36" s="165" t="s">
        <v>596</v>
      </c>
      <c r="L36" s="190" t="s">
        <v>596</v>
      </c>
      <c r="M36" s="190" t="s">
        <v>596</v>
      </c>
      <c r="N36" s="187" t="s">
        <v>744</v>
      </c>
      <c r="O36" s="187" t="s">
        <v>744</v>
      </c>
      <c r="P36" s="187" t="s">
        <v>746</v>
      </c>
      <c r="Q36" s="165" t="s">
        <v>596</v>
      </c>
      <c r="R36" s="165" t="s">
        <v>596</v>
      </c>
      <c r="S36" s="165" t="s">
        <v>596</v>
      </c>
      <c r="T36" s="165" t="s">
        <v>596</v>
      </c>
      <c r="U36" s="165" t="s">
        <v>596</v>
      </c>
      <c r="V36" s="165" t="s">
        <v>596</v>
      </c>
      <c r="W36" s="165" t="s">
        <v>596</v>
      </c>
      <c r="X36" s="165" t="s">
        <v>596</v>
      </c>
      <c r="Y36" s="165" t="s">
        <v>596</v>
      </c>
      <c r="Z36" s="165" t="s">
        <v>596</v>
      </c>
      <c r="AA36" s="165" t="s">
        <v>596</v>
      </c>
      <c r="AB36" s="165" t="s">
        <v>596</v>
      </c>
      <c r="AC36" s="587" t="s">
        <v>61</v>
      </c>
      <c r="AD36" s="213"/>
      <c r="AE36" s="213"/>
    </row>
    <row r="37" spans="1:31" ht="15.75">
      <c r="A37" s="209">
        <v>2</v>
      </c>
      <c r="B37" s="160" t="s">
        <v>688</v>
      </c>
      <c r="C37" s="218"/>
      <c r="D37" s="333"/>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333"/>
      <c r="AD37" s="218"/>
      <c r="AE37" s="218"/>
    </row>
    <row r="38" spans="1:31" ht="31.5">
      <c r="A38" s="168" t="s">
        <v>689</v>
      </c>
      <c r="B38" s="160" t="s">
        <v>660</v>
      </c>
      <c r="C38" s="218"/>
      <c r="D38" s="333"/>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333"/>
      <c r="AD38" s="218"/>
      <c r="AE38" s="218"/>
    </row>
    <row r="39" spans="1:31" ht="15.75">
      <c r="A39" s="168" t="s">
        <v>690</v>
      </c>
      <c r="B39" s="161" t="s">
        <v>661</v>
      </c>
      <c r="C39" s="218"/>
      <c r="D39" s="333"/>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333"/>
      <c r="AD39" s="218"/>
      <c r="AE39" s="218"/>
    </row>
    <row r="40" spans="1:31" ht="15.75">
      <c r="A40" s="168" t="s">
        <v>691</v>
      </c>
      <c r="B40" s="161" t="s">
        <v>662</v>
      </c>
      <c r="C40" s="209"/>
      <c r="D40" s="283"/>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333"/>
      <c r="AD40" s="209"/>
      <c r="AE40" s="209"/>
    </row>
    <row r="41" spans="1:31" ht="15.75">
      <c r="A41" s="168" t="s">
        <v>692</v>
      </c>
      <c r="B41" s="188" t="s">
        <v>693</v>
      </c>
      <c r="C41" s="218"/>
      <c r="D41" s="333"/>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333"/>
      <c r="AD41" s="218"/>
      <c r="AE41" s="218"/>
    </row>
    <row r="42" spans="1:31" ht="15.75">
      <c r="A42" s="168" t="s">
        <v>694</v>
      </c>
      <c r="B42" s="185" t="s">
        <v>682</v>
      </c>
      <c r="C42" s="218"/>
      <c r="D42" s="333"/>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333"/>
      <c r="AD42" s="218"/>
      <c r="AE42" s="218"/>
    </row>
    <row r="43" spans="1:31" ht="31.5">
      <c r="A43" s="215" t="s">
        <v>695</v>
      </c>
      <c r="B43" s="163" t="s">
        <v>664</v>
      </c>
      <c r="C43" s="211"/>
      <c r="D43" s="213"/>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341"/>
      <c r="AD43" s="211"/>
      <c r="AE43" s="211"/>
    </row>
    <row r="44" spans="1:31" ht="66" customHeight="1">
      <c r="A44" s="166" t="s">
        <v>696</v>
      </c>
      <c r="B44" s="192" t="s">
        <v>697</v>
      </c>
      <c r="C44" s="165" t="s">
        <v>596</v>
      </c>
      <c r="D44" s="332" t="s">
        <v>596</v>
      </c>
      <c r="E44" s="165" t="s">
        <v>596</v>
      </c>
      <c r="F44" s="165" t="s">
        <v>596</v>
      </c>
      <c r="G44" s="165" t="s">
        <v>596</v>
      </c>
      <c r="H44" s="165" t="s">
        <v>596</v>
      </c>
      <c r="I44" s="165" t="s">
        <v>596</v>
      </c>
      <c r="J44" s="165" t="s">
        <v>596</v>
      </c>
      <c r="K44" s="165" t="s">
        <v>596</v>
      </c>
      <c r="L44" s="190" t="s">
        <v>596</v>
      </c>
      <c r="M44" s="190" t="s">
        <v>596</v>
      </c>
      <c r="N44" s="165" t="s">
        <v>596</v>
      </c>
      <c r="O44" s="165" t="s">
        <v>596</v>
      </c>
      <c r="P44" s="165" t="s">
        <v>596</v>
      </c>
      <c r="Q44" s="165" t="s">
        <v>596</v>
      </c>
      <c r="R44" s="165" t="s">
        <v>596</v>
      </c>
      <c r="S44" s="165" t="s">
        <v>596</v>
      </c>
      <c r="T44" s="165" t="s">
        <v>596</v>
      </c>
      <c r="U44" s="165" t="s">
        <v>596</v>
      </c>
      <c r="V44" s="165" t="s">
        <v>596</v>
      </c>
      <c r="W44" s="165" t="s">
        <v>596</v>
      </c>
      <c r="X44" s="165" t="s">
        <v>596</v>
      </c>
      <c r="Y44" s="165" t="s">
        <v>596</v>
      </c>
      <c r="Z44" s="165" t="s">
        <v>596</v>
      </c>
      <c r="AA44" s="165" t="s">
        <v>596</v>
      </c>
      <c r="AB44" s="165" t="s">
        <v>596</v>
      </c>
      <c r="AC44" s="534" t="s">
        <v>745</v>
      </c>
      <c r="AD44" s="221"/>
      <c r="AE44" s="221"/>
    </row>
    <row r="45" spans="1:31" ht="71.25" customHeight="1">
      <c r="A45" s="166" t="s">
        <v>698</v>
      </c>
      <c r="B45" s="192" t="s">
        <v>699</v>
      </c>
      <c r="C45" s="165" t="s">
        <v>596</v>
      </c>
      <c r="D45" s="332" t="s">
        <v>596</v>
      </c>
      <c r="E45" s="165" t="s">
        <v>596</v>
      </c>
      <c r="F45" s="165" t="s">
        <v>596</v>
      </c>
      <c r="G45" s="165" t="s">
        <v>596</v>
      </c>
      <c r="H45" s="165" t="s">
        <v>596</v>
      </c>
      <c r="I45" s="165" t="s">
        <v>596</v>
      </c>
      <c r="J45" s="165" t="s">
        <v>596</v>
      </c>
      <c r="K45" s="165" t="s">
        <v>596</v>
      </c>
      <c r="L45" s="190" t="s">
        <v>596</v>
      </c>
      <c r="M45" s="190" t="s">
        <v>596</v>
      </c>
      <c r="N45" s="165" t="s">
        <v>596</v>
      </c>
      <c r="O45" s="165" t="s">
        <v>596</v>
      </c>
      <c r="P45" s="165" t="s">
        <v>596</v>
      </c>
      <c r="Q45" s="165" t="s">
        <v>596</v>
      </c>
      <c r="R45" s="165" t="s">
        <v>596</v>
      </c>
      <c r="S45" s="165" t="s">
        <v>596</v>
      </c>
      <c r="T45" s="165" t="s">
        <v>596</v>
      </c>
      <c r="U45" s="165" t="s">
        <v>596</v>
      </c>
      <c r="V45" s="165" t="s">
        <v>596</v>
      </c>
      <c r="W45" s="165" t="s">
        <v>596</v>
      </c>
      <c r="X45" s="165" t="s">
        <v>596</v>
      </c>
      <c r="Y45" s="165" t="s">
        <v>596</v>
      </c>
      <c r="Z45" s="165" t="s">
        <v>596</v>
      </c>
      <c r="AA45" s="165" t="s">
        <v>596</v>
      </c>
      <c r="AB45" s="165" t="s">
        <v>596</v>
      </c>
      <c r="AC45" s="535"/>
      <c r="AD45" s="221"/>
      <c r="AE45" s="221"/>
    </row>
    <row r="46" spans="4:46" s="23" customFormat="1" ht="15.75" customHeight="1">
      <c r="D46" s="355"/>
      <c r="E46" s="380" t="s">
        <v>768</v>
      </c>
      <c r="F46" s="380"/>
      <c r="G46" s="380"/>
      <c r="H46" s="350"/>
      <c r="I46" s="350"/>
      <c r="J46" s="35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row>
    <row r="47" spans="4:46" s="23" customFormat="1" ht="56.25" customHeight="1">
      <c r="D47" s="350"/>
      <c r="E47" s="380"/>
      <c r="F47" s="380"/>
      <c r="G47" s="380"/>
      <c r="H47" s="351"/>
      <c r="J47" s="351"/>
      <c r="K47" s="360"/>
      <c r="L47" s="360"/>
      <c r="M47" s="360"/>
      <c r="N47" s="360"/>
      <c r="O47" s="360"/>
      <c r="P47" s="360"/>
      <c r="Q47" s="360"/>
      <c r="R47" s="360"/>
      <c r="S47" s="360"/>
      <c r="T47" s="360"/>
      <c r="U47" s="360"/>
      <c r="V47" s="360"/>
      <c r="W47" s="360"/>
      <c r="X47" s="354" t="s">
        <v>798</v>
      </c>
      <c r="Y47" s="360"/>
      <c r="Z47" s="360"/>
      <c r="AA47" s="360"/>
      <c r="AC47" s="360"/>
      <c r="AD47" s="360"/>
      <c r="AF47" s="360"/>
      <c r="AG47" s="360"/>
      <c r="AH47" s="360"/>
      <c r="AI47" s="360"/>
      <c r="AJ47" s="360"/>
      <c r="AK47" s="360"/>
      <c r="AL47" s="360"/>
      <c r="AM47" s="360"/>
      <c r="AN47" s="360"/>
      <c r="AO47" s="360"/>
      <c r="AP47" s="360"/>
      <c r="AQ47" s="360"/>
      <c r="AR47" s="360"/>
      <c r="AS47" s="360"/>
      <c r="AT47" s="360"/>
    </row>
  </sheetData>
  <sheetProtection/>
  <mergeCells count="36">
    <mergeCell ref="A4:AE4"/>
    <mergeCell ref="A6:AE6"/>
    <mergeCell ref="A7:AE7"/>
    <mergeCell ref="A9:AE9"/>
    <mergeCell ref="E46:G47"/>
    <mergeCell ref="AC44:AC45"/>
    <mergeCell ref="A10:AC10"/>
    <mergeCell ref="AA11:AB12"/>
    <mergeCell ref="O11:O13"/>
    <mergeCell ref="Y12:Z12"/>
    <mergeCell ref="A5:N5"/>
    <mergeCell ref="F11:F13"/>
    <mergeCell ref="AD11:AE12"/>
    <mergeCell ref="AC11:AC13"/>
    <mergeCell ref="U11:Z11"/>
    <mergeCell ref="T11:T13"/>
    <mergeCell ref="P11:P13"/>
    <mergeCell ref="S11:S13"/>
    <mergeCell ref="U12:V12"/>
    <mergeCell ref="J12:J13"/>
    <mergeCell ref="Q11:R12"/>
    <mergeCell ref="H11:K11"/>
    <mergeCell ref="K12:K13"/>
    <mergeCell ref="AC32:AC33"/>
    <mergeCell ref="W12:X12"/>
    <mergeCell ref="N11:N13"/>
    <mergeCell ref="I12:I13"/>
    <mergeCell ref="A8:N8"/>
    <mergeCell ref="A11:A13"/>
    <mergeCell ref="B11:B13"/>
    <mergeCell ref="C11:C13"/>
    <mergeCell ref="E11:E13"/>
    <mergeCell ref="H12:H13"/>
    <mergeCell ref="L11:M12"/>
    <mergeCell ref="G11:G13"/>
    <mergeCell ref="D11:D13"/>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21"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E294"/>
  <sheetViews>
    <sheetView zoomScalePageLayoutView="0" workbookViewId="0" topLeftCell="A4">
      <selection activeCell="B17" sqref="B17"/>
    </sheetView>
  </sheetViews>
  <sheetFormatPr defaultColWidth="16.875" defaultRowHeight="15.75"/>
  <cols>
    <col min="1" max="1" width="9.875" style="6" customWidth="1"/>
    <col min="2" max="2" width="31.75390625" style="7" customWidth="1"/>
    <col min="3" max="3" width="14.00390625" style="7" customWidth="1"/>
    <col min="4" max="4" width="20.125" style="7" customWidth="1"/>
    <col min="5" max="5" width="17.875" style="7" customWidth="1"/>
    <col min="6" max="6" width="31.125" style="7" customWidth="1"/>
    <col min="7" max="7" width="29.125" style="7" customWidth="1"/>
    <col min="8" max="8" width="32.00390625" style="7" customWidth="1"/>
    <col min="9" max="9" width="32.375" style="7" customWidth="1"/>
    <col min="10" max="10" width="21.125" style="9" customWidth="1"/>
    <col min="11" max="11" width="23.875" style="9" customWidth="1"/>
    <col min="12" max="12" width="6.625" style="7" customWidth="1"/>
    <col min="13" max="13" width="8.125" style="7" customWidth="1"/>
    <col min="14" max="14" width="12.125" style="7" customWidth="1"/>
    <col min="15" max="243" width="9.00390625" style="6" customWidth="1"/>
    <col min="244" max="244" width="3.875" style="6" bestFit="1" customWidth="1"/>
    <col min="245" max="245" width="16.00390625" style="6" bestFit="1" customWidth="1"/>
    <col min="246" max="246" width="16.625" style="6" bestFit="1" customWidth="1"/>
    <col min="247" max="247" width="13.50390625" style="6" bestFit="1" customWidth="1"/>
    <col min="248" max="249" width="10.875" style="6" bestFit="1" customWidth="1"/>
    <col min="250" max="250" width="6.25390625" style="6" bestFit="1" customWidth="1"/>
    <col min="251" max="251" width="8.875" style="6" bestFit="1" customWidth="1"/>
    <col min="252" max="252" width="13.875" style="6" bestFit="1" customWidth="1"/>
    <col min="253" max="253" width="13.25390625" style="6" bestFit="1" customWidth="1"/>
    <col min="254" max="254" width="16.00390625" style="6" bestFit="1" customWidth="1"/>
    <col min="255" max="255" width="11.625" style="6" bestFit="1" customWidth="1"/>
    <col min="256" max="16384" width="16.875" style="6" customWidth="1"/>
  </cols>
  <sheetData>
    <row r="1" ht="18.75">
      <c r="K1" s="22" t="s">
        <v>335</v>
      </c>
    </row>
    <row r="2" ht="18.75">
      <c r="K2" s="14" t="s">
        <v>1</v>
      </c>
    </row>
    <row r="3" ht="18.75">
      <c r="K3" s="14" t="s">
        <v>248</v>
      </c>
    </row>
    <row r="4" spans="1:14" s="93" customFormat="1" ht="16.5">
      <c r="A4" s="493" t="s">
        <v>477</v>
      </c>
      <c r="B4" s="493"/>
      <c r="C4" s="493"/>
      <c r="D4" s="493"/>
      <c r="E4" s="493"/>
      <c r="F4" s="493"/>
      <c r="G4" s="493"/>
      <c r="H4" s="493"/>
      <c r="I4" s="493"/>
      <c r="J4" s="493"/>
      <c r="K4" s="493"/>
      <c r="L4" s="7"/>
      <c r="M4" s="7"/>
      <c r="N4" s="7"/>
    </row>
    <row r="5" spans="2:13" ht="15">
      <c r="B5" s="6"/>
      <c r="C5" s="6"/>
      <c r="D5" s="6"/>
      <c r="E5" s="6"/>
      <c r="F5" s="6"/>
      <c r="G5" s="6"/>
      <c r="H5" s="6"/>
      <c r="I5" s="6"/>
      <c r="J5" s="6"/>
      <c r="K5" s="6"/>
      <c r="L5" s="8"/>
      <c r="M5" s="8"/>
    </row>
    <row r="6" spans="1:31" s="79" customFormat="1" ht="15.75">
      <c r="A6" s="372" t="s">
        <v>162</v>
      </c>
      <c r="B6" s="372"/>
      <c r="C6" s="372"/>
      <c r="D6" s="372"/>
      <c r="E6" s="372"/>
      <c r="F6" s="372"/>
      <c r="G6" s="372"/>
      <c r="H6" s="372"/>
      <c r="I6" s="372"/>
      <c r="J6" s="372"/>
      <c r="K6" s="372"/>
      <c r="L6" s="86"/>
      <c r="M6" s="86"/>
      <c r="N6" s="86"/>
      <c r="O6" s="86"/>
      <c r="P6" s="86"/>
      <c r="Q6" s="86"/>
      <c r="R6" s="86"/>
      <c r="S6" s="86"/>
      <c r="T6" s="86"/>
      <c r="U6" s="86"/>
      <c r="V6" s="86"/>
      <c r="W6" s="86"/>
      <c r="X6" s="86"/>
      <c r="Y6" s="86"/>
      <c r="Z6" s="86"/>
      <c r="AA6" s="86"/>
      <c r="AB6" s="86"/>
      <c r="AC6" s="86"/>
      <c r="AD6" s="86"/>
      <c r="AE6" s="86"/>
    </row>
    <row r="7" spans="1:31" s="79" customFormat="1" ht="15.75">
      <c r="A7" s="373" t="s">
        <v>312</v>
      </c>
      <c r="B7" s="373"/>
      <c r="C7" s="373"/>
      <c r="D7" s="373"/>
      <c r="E7" s="373"/>
      <c r="F7" s="373"/>
      <c r="G7" s="373"/>
      <c r="H7" s="373"/>
      <c r="I7" s="373"/>
      <c r="J7" s="373"/>
      <c r="K7" s="373"/>
      <c r="L7" s="82"/>
      <c r="M7" s="82"/>
      <c r="N7" s="82"/>
      <c r="O7" s="82"/>
      <c r="P7" s="82"/>
      <c r="Q7" s="82"/>
      <c r="R7" s="82"/>
      <c r="S7" s="82"/>
      <c r="T7" s="82"/>
      <c r="U7" s="82"/>
      <c r="V7" s="82"/>
      <c r="W7" s="82"/>
      <c r="X7" s="82"/>
      <c r="Y7" s="82"/>
      <c r="Z7" s="82"/>
      <c r="AA7" s="82"/>
      <c r="AB7" s="82"/>
      <c r="AC7" s="82"/>
      <c r="AD7" s="82"/>
      <c r="AE7" s="82"/>
    </row>
    <row r="8" spans="1:31" s="79" customFormat="1" ht="16.5">
      <c r="A8" s="93"/>
      <c r="B8" s="93"/>
      <c r="C8" s="93"/>
      <c r="D8" s="93"/>
      <c r="E8" s="93"/>
      <c r="F8" s="93"/>
      <c r="G8" s="93"/>
      <c r="H8" s="93"/>
      <c r="I8" s="93"/>
      <c r="J8" s="93"/>
      <c r="K8" s="93"/>
      <c r="L8" s="11"/>
      <c r="M8" s="11"/>
      <c r="N8" s="11"/>
      <c r="O8" s="11"/>
      <c r="P8" s="11"/>
      <c r="Q8" s="11"/>
      <c r="R8" s="11"/>
      <c r="S8" s="11"/>
      <c r="T8" s="11"/>
      <c r="U8" s="11"/>
      <c r="V8" s="11"/>
      <c r="W8" s="11"/>
      <c r="X8" s="11"/>
      <c r="Y8" s="11"/>
      <c r="Z8" s="11"/>
      <c r="AA8" s="11"/>
      <c r="AB8" s="11"/>
      <c r="AC8" s="11"/>
      <c r="AD8" s="11"/>
      <c r="AE8" s="11"/>
    </row>
    <row r="9" spans="1:13" ht="15.75">
      <c r="A9" s="370" t="s">
        <v>56</v>
      </c>
      <c r="B9" s="370"/>
      <c r="C9" s="370"/>
      <c r="D9" s="370"/>
      <c r="E9" s="370"/>
      <c r="F9" s="370"/>
      <c r="G9" s="370"/>
      <c r="H9" s="370"/>
      <c r="I9" s="370"/>
      <c r="J9" s="370"/>
      <c r="K9" s="370"/>
      <c r="L9" s="8"/>
      <c r="M9" s="8"/>
    </row>
    <row r="10" spans="1:13" ht="15">
      <c r="A10" s="16"/>
      <c r="B10" s="10"/>
      <c r="C10" s="10"/>
      <c r="D10" s="10"/>
      <c r="E10" s="10"/>
      <c r="F10" s="10"/>
      <c r="G10" s="10"/>
      <c r="H10" s="10"/>
      <c r="I10" s="10"/>
      <c r="L10" s="8"/>
      <c r="M10" s="8"/>
    </row>
    <row r="11" spans="1:24" s="9" customFormat="1" ht="81.75" customHeight="1">
      <c r="A11" s="487" t="s">
        <v>163</v>
      </c>
      <c r="B11" s="487" t="s">
        <v>31</v>
      </c>
      <c r="C11" s="487" t="s">
        <v>4</v>
      </c>
      <c r="D11" s="487" t="s">
        <v>363</v>
      </c>
      <c r="E11" s="490" t="s">
        <v>364</v>
      </c>
      <c r="F11" s="542" t="s">
        <v>495</v>
      </c>
      <c r="G11" s="500" t="s">
        <v>485</v>
      </c>
      <c r="H11" s="500"/>
      <c r="I11" s="487" t="s">
        <v>77</v>
      </c>
      <c r="J11" s="529" t="s">
        <v>80</v>
      </c>
      <c r="K11" s="529"/>
      <c r="L11" s="7"/>
      <c r="M11" s="7"/>
      <c r="N11" s="7"/>
      <c r="O11" s="6"/>
      <c r="P11" s="6"/>
      <c r="Q11" s="6"/>
      <c r="R11" s="6"/>
      <c r="S11" s="6"/>
      <c r="T11" s="6"/>
      <c r="U11" s="6"/>
      <c r="V11" s="6"/>
      <c r="W11" s="6"/>
      <c r="X11" s="6"/>
    </row>
    <row r="12" spans="1:24" s="9" customFormat="1" ht="296.25" customHeight="1">
      <c r="A12" s="489"/>
      <c r="B12" s="489"/>
      <c r="C12" s="489"/>
      <c r="D12" s="489"/>
      <c r="E12" s="490"/>
      <c r="F12" s="543"/>
      <c r="G12" s="112" t="s">
        <v>475</v>
      </c>
      <c r="H12" s="112" t="s">
        <v>631</v>
      </c>
      <c r="I12" s="489"/>
      <c r="J12" s="115" t="s">
        <v>128</v>
      </c>
      <c r="K12" s="115" t="s">
        <v>129</v>
      </c>
      <c r="L12" s="7"/>
      <c r="M12" s="7"/>
      <c r="N12" s="7"/>
      <c r="O12" s="6"/>
      <c r="Q12" s="6"/>
      <c r="R12" s="6"/>
      <c r="S12" s="6"/>
      <c r="T12" s="6"/>
      <c r="U12" s="6"/>
      <c r="V12" s="6"/>
      <c r="W12" s="6"/>
      <c r="X12" s="6"/>
    </row>
    <row r="13" spans="1:24" s="9" customFormat="1" ht="15" customHeight="1">
      <c r="A13" s="36">
        <v>1</v>
      </c>
      <c r="B13" s="36">
        <v>2</v>
      </c>
      <c r="C13" s="36">
        <v>3</v>
      </c>
      <c r="D13" s="36">
        <v>4</v>
      </c>
      <c r="E13" s="36">
        <v>5</v>
      </c>
      <c r="F13" s="36">
        <v>6</v>
      </c>
      <c r="G13" s="36">
        <v>7</v>
      </c>
      <c r="H13" s="36">
        <v>8</v>
      </c>
      <c r="I13" s="36">
        <v>9</v>
      </c>
      <c r="J13" s="36">
        <v>10</v>
      </c>
      <c r="K13" s="36">
        <v>11</v>
      </c>
      <c r="L13" s="7"/>
      <c r="M13" s="7"/>
      <c r="N13" s="7"/>
      <c r="O13" s="6"/>
      <c r="P13" s="6"/>
      <c r="Q13" s="6"/>
      <c r="R13" s="6"/>
      <c r="S13" s="6"/>
      <c r="T13" s="6"/>
      <c r="U13" s="6"/>
      <c r="V13" s="6"/>
      <c r="W13" s="6"/>
      <c r="X13" s="6"/>
    </row>
    <row r="14" spans="1:11" ht="15">
      <c r="A14" s="57"/>
      <c r="B14" s="58"/>
      <c r="C14" s="58"/>
      <c r="D14" s="58"/>
      <c r="E14" s="58"/>
      <c r="F14" s="58"/>
      <c r="G14" s="58"/>
      <c r="H14" s="58"/>
      <c r="I14" s="58"/>
      <c r="J14" s="110"/>
      <c r="K14" s="110"/>
    </row>
    <row r="15" spans="1:14" s="93" customFormat="1" ht="15">
      <c r="A15" s="184"/>
      <c r="B15" s="50"/>
      <c r="C15" s="50"/>
      <c r="D15" s="50"/>
      <c r="E15" s="50"/>
      <c r="F15" s="50"/>
      <c r="G15" s="50"/>
      <c r="H15" s="50"/>
      <c r="I15" s="50"/>
      <c r="J15" s="49"/>
      <c r="K15" s="49"/>
      <c r="L15" s="7"/>
      <c r="M15" s="7"/>
      <c r="N15" s="7"/>
    </row>
    <row r="16" spans="1:14" s="93" customFormat="1" ht="15">
      <c r="A16" s="184"/>
      <c r="B16" s="50"/>
      <c r="C16" s="50"/>
      <c r="D16" s="50"/>
      <c r="E16" s="50"/>
      <c r="F16" s="50"/>
      <c r="G16" s="50"/>
      <c r="H16" s="50"/>
      <c r="I16" s="50"/>
      <c r="J16" s="49"/>
      <c r="K16" s="49"/>
      <c r="L16" s="7"/>
      <c r="M16" s="7"/>
      <c r="N16" s="7"/>
    </row>
    <row r="17" spans="1:14" s="93" customFormat="1" ht="15">
      <c r="A17" s="184"/>
      <c r="B17" s="50"/>
      <c r="C17" s="50"/>
      <c r="D17" s="50"/>
      <c r="E17" s="50"/>
      <c r="F17" s="50"/>
      <c r="G17" s="50"/>
      <c r="H17" s="50"/>
      <c r="I17" s="50"/>
      <c r="J17" s="49"/>
      <c r="K17" s="49"/>
      <c r="L17" s="7"/>
      <c r="M17" s="7"/>
      <c r="N17" s="7"/>
    </row>
    <row r="18" spans="1:14" s="93" customFormat="1" ht="15">
      <c r="A18" s="184"/>
      <c r="B18" s="50"/>
      <c r="C18" s="50"/>
      <c r="D18" s="50"/>
      <c r="E18" s="50"/>
      <c r="F18" s="50"/>
      <c r="G18" s="50"/>
      <c r="H18" s="50"/>
      <c r="I18" s="50"/>
      <c r="J18" s="49"/>
      <c r="K18" s="49"/>
      <c r="L18" s="7"/>
      <c r="M18" s="7"/>
      <c r="N18" s="7"/>
    </row>
    <row r="19" spans="1:14" s="93" customFormat="1" ht="15">
      <c r="A19" s="184"/>
      <c r="B19" s="50"/>
      <c r="C19" s="50"/>
      <c r="D19" s="50"/>
      <c r="E19" s="50"/>
      <c r="F19" s="50"/>
      <c r="G19" s="50"/>
      <c r="H19" s="50"/>
      <c r="I19" s="50"/>
      <c r="J19" s="49"/>
      <c r="K19" s="49"/>
      <c r="L19" s="7"/>
      <c r="M19" s="7"/>
      <c r="N19" s="7"/>
    </row>
    <row r="20" spans="1:14" s="93" customFormat="1" ht="15">
      <c r="A20" s="184"/>
      <c r="B20" s="50"/>
      <c r="C20" s="50"/>
      <c r="D20" s="50"/>
      <c r="E20" s="50"/>
      <c r="F20" s="50"/>
      <c r="G20" s="50"/>
      <c r="H20" s="50"/>
      <c r="I20" s="50"/>
      <c r="J20" s="49"/>
      <c r="K20" s="49"/>
      <c r="L20" s="7"/>
      <c r="M20" s="7"/>
      <c r="N20" s="7"/>
    </row>
    <row r="21" spans="1:14" s="93" customFormat="1" ht="15">
      <c r="A21" s="184"/>
      <c r="B21" s="50"/>
      <c r="C21" s="50"/>
      <c r="D21" s="50"/>
      <c r="E21" s="50"/>
      <c r="F21" s="50"/>
      <c r="G21" s="50"/>
      <c r="H21" s="50"/>
      <c r="I21" s="50"/>
      <c r="J21" s="49"/>
      <c r="K21" s="49"/>
      <c r="L21" s="7"/>
      <c r="M21" s="7"/>
      <c r="N21" s="7"/>
    </row>
    <row r="22" spans="1:14" s="93" customFormat="1" ht="15">
      <c r="A22" s="184"/>
      <c r="B22" s="50"/>
      <c r="C22" s="50"/>
      <c r="D22" s="50"/>
      <c r="E22" s="50"/>
      <c r="F22" s="50"/>
      <c r="G22" s="50"/>
      <c r="H22" s="50"/>
      <c r="I22" s="50"/>
      <c r="J22" s="49"/>
      <c r="K22" s="49"/>
      <c r="L22" s="7"/>
      <c r="M22" s="7"/>
      <c r="N22" s="7"/>
    </row>
    <row r="23" spans="1:14" s="93" customFormat="1" ht="15">
      <c r="A23" s="184"/>
      <c r="B23" s="50"/>
      <c r="C23" s="50"/>
      <c r="D23" s="50"/>
      <c r="E23" s="50"/>
      <c r="F23" s="50"/>
      <c r="G23" s="50"/>
      <c r="H23" s="50"/>
      <c r="I23" s="50"/>
      <c r="J23" s="49"/>
      <c r="K23" s="49"/>
      <c r="L23" s="7"/>
      <c r="M23" s="7"/>
      <c r="N23" s="7"/>
    </row>
    <row r="24" spans="1:14" s="93" customFormat="1" ht="15">
      <c r="A24" s="184"/>
      <c r="B24" s="50"/>
      <c r="C24" s="50"/>
      <c r="D24" s="50"/>
      <c r="E24" s="50"/>
      <c r="F24" s="50"/>
      <c r="G24" s="50"/>
      <c r="H24" s="50"/>
      <c r="I24" s="50"/>
      <c r="J24" s="49"/>
      <c r="K24" s="49"/>
      <c r="L24" s="7"/>
      <c r="M24" s="7"/>
      <c r="N24" s="7"/>
    </row>
    <row r="25" spans="1:14" s="93" customFormat="1" ht="15">
      <c r="A25" s="184"/>
      <c r="B25" s="50"/>
      <c r="C25" s="50"/>
      <c r="D25" s="50"/>
      <c r="E25" s="50"/>
      <c r="F25" s="50"/>
      <c r="G25" s="50"/>
      <c r="H25" s="50"/>
      <c r="I25" s="50"/>
      <c r="J25" s="49"/>
      <c r="K25" s="49"/>
      <c r="L25" s="7"/>
      <c r="M25" s="7"/>
      <c r="N25" s="7"/>
    </row>
    <row r="26" spans="1:14" s="93" customFormat="1" ht="15">
      <c r="A26" s="184"/>
      <c r="B26" s="50"/>
      <c r="C26" s="50"/>
      <c r="D26" s="50"/>
      <c r="E26" s="50"/>
      <c r="F26" s="50"/>
      <c r="G26" s="50"/>
      <c r="H26" s="50"/>
      <c r="I26" s="50"/>
      <c r="J26" s="49"/>
      <c r="K26" s="49"/>
      <c r="L26" s="7"/>
      <c r="M26" s="7"/>
      <c r="N26" s="7"/>
    </row>
    <row r="27" spans="1:14" s="93" customFormat="1" ht="15">
      <c r="A27" s="184"/>
      <c r="B27" s="50"/>
      <c r="C27" s="50"/>
      <c r="D27" s="50"/>
      <c r="E27" s="50"/>
      <c r="F27" s="50"/>
      <c r="G27" s="50"/>
      <c r="H27" s="50"/>
      <c r="I27" s="50"/>
      <c r="J27" s="49"/>
      <c r="K27" s="49"/>
      <c r="L27" s="7"/>
      <c r="M27" s="7"/>
      <c r="N27" s="7"/>
    </row>
    <row r="28" spans="1:14" s="93" customFormat="1" ht="15">
      <c r="A28" s="184"/>
      <c r="B28" s="50"/>
      <c r="C28" s="50"/>
      <c r="D28" s="50"/>
      <c r="E28" s="50"/>
      <c r="F28" s="50"/>
      <c r="G28" s="50"/>
      <c r="H28" s="50"/>
      <c r="I28" s="50"/>
      <c r="J28" s="49"/>
      <c r="K28" s="49"/>
      <c r="L28" s="7"/>
      <c r="M28" s="7"/>
      <c r="N28" s="7"/>
    </row>
    <row r="29" spans="1:14" s="93" customFormat="1" ht="15">
      <c r="A29" s="184"/>
      <c r="B29" s="50"/>
      <c r="C29" s="50"/>
      <c r="D29" s="50"/>
      <c r="E29" s="50"/>
      <c r="F29" s="50"/>
      <c r="G29" s="50"/>
      <c r="H29" s="50"/>
      <c r="I29" s="50"/>
      <c r="J29" s="49"/>
      <c r="K29" s="49"/>
      <c r="L29" s="7"/>
      <c r="M29" s="7"/>
      <c r="N29" s="7"/>
    </row>
    <row r="30" spans="1:14" s="93" customFormat="1" ht="15">
      <c r="A30" s="184"/>
      <c r="B30" s="50"/>
      <c r="C30" s="50"/>
      <c r="D30" s="50"/>
      <c r="E30" s="50"/>
      <c r="F30" s="50"/>
      <c r="G30" s="50"/>
      <c r="H30" s="50"/>
      <c r="I30" s="50"/>
      <c r="J30" s="49"/>
      <c r="K30" s="49"/>
      <c r="L30" s="7"/>
      <c r="M30" s="7"/>
      <c r="N30" s="7"/>
    </row>
    <row r="31" spans="1:14" s="93" customFormat="1" ht="15">
      <c r="A31" s="184"/>
      <c r="B31" s="50"/>
      <c r="C31" s="50"/>
      <c r="D31" s="50"/>
      <c r="E31" s="50"/>
      <c r="F31" s="50"/>
      <c r="G31" s="50"/>
      <c r="H31" s="50"/>
      <c r="I31" s="50"/>
      <c r="J31" s="49"/>
      <c r="K31" s="49"/>
      <c r="L31" s="7"/>
      <c r="M31" s="7"/>
      <c r="N31" s="7"/>
    </row>
    <row r="32" spans="1:14" s="93" customFormat="1" ht="15">
      <c r="A32" s="184"/>
      <c r="B32" s="50"/>
      <c r="C32" s="50"/>
      <c r="D32" s="50"/>
      <c r="E32" s="50"/>
      <c r="F32" s="50"/>
      <c r="G32" s="50"/>
      <c r="H32" s="50"/>
      <c r="I32" s="50"/>
      <c r="J32" s="49"/>
      <c r="K32" s="49"/>
      <c r="L32" s="7"/>
      <c r="M32" s="7"/>
      <c r="N32" s="7"/>
    </row>
    <row r="33" spans="1:14" s="93" customFormat="1" ht="15">
      <c r="A33" s="184"/>
      <c r="B33" s="50"/>
      <c r="C33" s="50"/>
      <c r="D33" s="50"/>
      <c r="E33" s="50"/>
      <c r="F33" s="50"/>
      <c r="G33" s="50"/>
      <c r="H33" s="50"/>
      <c r="I33" s="50"/>
      <c r="J33" s="49"/>
      <c r="K33" s="49"/>
      <c r="L33" s="7"/>
      <c r="M33" s="7"/>
      <c r="N33" s="7"/>
    </row>
    <row r="34" spans="1:14" s="93" customFormat="1" ht="15">
      <c r="A34" s="184"/>
      <c r="B34" s="50"/>
      <c r="C34" s="50"/>
      <c r="D34" s="50"/>
      <c r="E34" s="50"/>
      <c r="F34" s="50"/>
      <c r="G34" s="50"/>
      <c r="H34" s="50"/>
      <c r="I34" s="50"/>
      <c r="J34" s="49"/>
      <c r="K34" s="49"/>
      <c r="L34" s="7"/>
      <c r="M34" s="7"/>
      <c r="N34" s="7"/>
    </row>
    <row r="35" spans="1:14" s="93" customFormat="1" ht="15">
      <c r="A35" s="184"/>
      <c r="B35" s="50"/>
      <c r="C35" s="50"/>
      <c r="D35" s="50"/>
      <c r="E35" s="50"/>
      <c r="F35" s="50"/>
      <c r="G35" s="50"/>
      <c r="H35" s="50"/>
      <c r="I35" s="50"/>
      <c r="J35" s="49"/>
      <c r="K35" s="49"/>
      <c r="L35" s="7"/>
      <c r="M35" s="7"/>
      <c r="N35" s="7"/>
    </row>
    <row r="36" spans="1:14" s="93" customFormat="1" ht="15">
      <c r="A36" s="184"/>
      <c r="B36" s="50"/>
      <c r="C36" s="50"/>
      <c r="D36" s="50"/>
      <c r="E36" s="50"/>
      <c r="F36" s="50"/>
      <c r="G36" s="50"/>
      <c r="H36" s="50"/>
      <c r="I36" s="50"/>
      <c r="J36" s="49"/>
      <c r="K36" s="49"/>
      <c r="L36" s="7"/>
      <c r="M36" s="7"/>
      <c r="N36" s="7"/>
    </row>
    <row r="37" spans="1:14" s="93" customFormat="1" ht="15">
      <c r="A37" s="184"/>
      <c r="B37" s="50"/>
      <c r="C37" s="50"/>
      <c r="D37" s="50"/>
      <c r="E37" s="50"/>
      <c r="F37" s="50"/>
      <c r="G37" s="50"/>
      <c r="H37" s="50"/>
      <c r="I37" s="50"/>
      <c r="J37" s="49"/>
      <c r="K37" s="49"/>
      <c r="L37" s="7"/>
      <c r="M37" s="7"/>
      <c r="N37" s="7"/>
    </row>
    <row r="38" spans="1:14" s="93" customFormat="1" ht="15">
      <c r="A38" s="184"/>
      <c r="B38" s="50"/>
      <c r="C38" s="50"/>
      <c r="D38" s="50"/>
      <c r="E38" s="50"/>
      <c r="F38" s="50"/>
      <c r="G38" s="50"/>
      <c r="H38" s="50"/>
      <c r="I38" s="50"/>
      <c r="J38" s="49"/>
      <c r="K38" s="49"/>
      <c r="L38" s="7"/>
      <c r="M38" s="7"/>
      <c r="N38" s="7"/>
    </row>
    <row r="39" spans="1:14" s="93" customFormat="1" ht="15">
      <c r="A39" s="184"/>
      <c r="B39" s="50"/>
      <c r="C39" s="50"/>
      <c r="D39" s="50"/>
      <c r="E39" s="50"/>
      <c r="F39" s="50"/>
      <c r="G39" s="50"/>
      <c r="H39" s="50"/>
      <c r="I39" s="50"/>
      <c r="J39" s="49"/>
      <c r="K39" s="49"/>
      <c r="L39" s="7"/>
      <c r="M39" s="7"/>
      <c r="N39" s="7"/>
    </row>
    <row r="40" spans="1:14" s="93" customFormat="1" ht="15">
      <c r="A40" s="184"/>
      <c r="B40" s="50"/>
      <c r="C40" s="50"/>
      <c r="D40" s="50"/>
      <c r="E40" s="50"/>
      <c r="F40" s="50"/>
      <c r="G40" s="50"/>
      <c r="H40" s="50"/>
      <c r="I40" s="50"/>
      <c r="J40" s="49"/>
      <c r="K40" s="49"/>
      <c r="L40" s="7"/>
      <c r="M40" s="7"/>
      <c r="N40" s="7"/>
    </row>
    <row r="41" spans="1:14" s="93" customFormat="1" ht="15">
      <c r="A41" s="184"/>
      <c r="B41" s="50"/>
      <c r="C41" s="50"/>
      <c r="D41" s="50"/>
      <c r="E41" s="50"/>
      <c r="F41" s="50"/>
      <c r="G41" s="50"/>
      <c r="H41" s="50"/>
      <c r="I41" s="50"/>
      <c r="J41" s="49"/>
      <c r="K41" s="49"/>
      <c r="L41" s="7"/>
      <c r="M41" s="7"/>
      <c r="N41" s="7"/>
    </row>
    <row r="42" spans="1:14" s="93" customFormat="1" ht="15">
      <c r="A42" s="184"/>
      <c r="B42" s="50"/>
      <c r="C42" s="50"/>
      <c r="D42" s="50"/>
      <c r="E42" s="50"/>
      <c r="F42" s="50"/>
      <c r="G42" s="50"/>
      <c r="H42" s="50"/>
      <c r="I42" s="50"/>
      <c r="J42" s="49"/>
      <c r="K42" s="49"/>
      <c r="L42" s="7"/>
      <c r="M42" s="7"/>
      <c r="N42" s="7"/>
    </row>
    <row r="43" spans="1:14" s="93" customFormat="1" ht="15">
      <c r="A43" s="184"/>
      <c r="B43" s="50"/>
      <c r="C43" s="50"/>
      <c r="D43" s="50"/>
      <c r="E43" s="50"/>
      <c r="F43" s="50"/>
      <c r="G43" s="50"/>
      <c r="H43" s="50"/>
      <c r="I43" s="50"/>
      <c r="J43" s="49"/>
      <c r="K43" s="49"/>
      <c r="L43" s="7"/>
      <c r="M43" s="7"/>
      <c r="N43" s="7"/>
    </row>
    <row r="44" spans="1:14" s="93" customFormat="1" ht="15">
      <c r="A44" s="184"/>
      <c r="B44" s="50"/>
      <c r="C44" s="50"/>
      <c r="D44" s="50"/>
      <c r="E44" s="50"/>
      <c r="F44" s="50"/>
      <c r="G44" s="50"/>
      <c r="H44" s="50"/>
      <c r="I44" s="50"/>
      <c r="J44" s="49"/>
      <c r="K44" s="49"/>
      <c r="L44" s="7"/>
      <c r="M44" s="7"/>
      <c r="N44" s="7"/>
    </row>
    <row r="45" spans="1:14" s="93" customFormat="1" ht="15">
      <c r="A45" s="184"/>
      <c r="B45" s="50"/>
      <c r="C45" s="50"/>
      <c r="D45" s="50"/>
      <c r="E45" s="50"/>
      <c r="F45" s="50"/>
      <c r="G45" s="50"/>
      <c r="H45" s="50"/>
      <c r="I45" s="50"/>
      <c r="J45" s="49"/>
      <c r="K45" s="49"/>
      <c r="L45" s="7"/>
      <c r="M45" s="7"/>
      <c r="N45" s="7"/>
    </row>
    <row r="46" spans="1:14" s="93" customFormat="1" ht="15">
      <c r="A46" s="184"/>
      <c r="B46" s="50"/>
      <c r="C46" s="50"/>
      <c r="D46" s="50"/>
      <c r="E46" s="50"/>
      <c r="F46" s="50"/>
      <c r="G46" s="50"/>
      <c r="H46" s="50"/>
      <c r="I46" s="50"/>
      <c r="J46" s="49"/>
      <c r="K46" s="49"/>
      <c r="L46" s="7"/>
      <c r="M46" s="7"/>
      <c r="N46" s="7"/>
    </row>
    <row r="47" spans="1:14" s="93" customFormat="1" ht="15">
      <c r="A47" s="184"/>
      <c r="B47" s="50"/>
      <c r="C47" s="50"/>
      <c r="D47" s="50"/>
      <c r="E47" s="50"/>
      <c r="F47" s="50"/>
      <c r="G47" s="50"/>
      <c r="H47" s="50"/>
      <c r="I47" s="50"/>
      <c r="J47" s="49"/>
      <c r="K47" s="49"/>
      <c r="L47" s="7"/>
      <c r="M47" s="7"/>
      <c r="N47" s="7"/>
    </row>
    <row r="48" spans="1:14" s="93" customFormat="1" ht="15">
      <c r="A48" s="184"/>
      <c r="B48" s="50"/>
      <c r="C48" s="50"/>
      <c r="D48" s="50"/>
      <c r="E48" s="50"/>
      <c r="F48" s="50"/>
      <c r="G48" s="50"/>
      <c r="H48" s="50"/>
      <c r="I48" s="50"/>
      <c r="J48" s="49"/>
      <c r="K48" s="49"/>
      <c r="L48" s="7"/>
      <c r="M48" s="7"/>
      <c r="N48" s="7"/>
    </row>
    <row r="49" spans="1:14" s="93" customFormat="1" ht="15">
      <c r="A49" s="184"/>
      <c r="B49" s="50"/>
      <c r="C49" s="50"/>
      <c r="D49" s="50"/>
      <c r="E49" s="50"/>
      <c r="F49" s="50"/>
      <c r="G49" s="50"/>
      <c r="H49" s="50"/>
      <c r="I49" s="50"/>
      <c r="J49" s="49"/>
      <c r="K49" s="49"/>
      <c r="L49" s="7"/>
      <c r="M49" s="7"/>
      <c r="N49" s="7"/>
    </row>
    <row r="50" spans="1:14" s="93" customFormat="1" ht="15">
      <c r="A50" s="184"/>
      <c r="B50" s="50"/>
      <c r="C50" s="50"/>
      <c r="D50" s="50"/>
      <c r="E50" s="50"/>
      <c r="F50" s="50"/>
      <c r="G50" s="50"/>
      <c r="H50" s="50"/>
      <c r="I50" s="50"/>
      <c r="J50" s="49"/>
      <c r="K50" s="49"/>
      <c r="L50" s="7"/>
      <c r="M50" s="7"/>
      <c r="N50" s="7"/>
    </row>
    <row r="51" spans="1:14" s="93" customFormat="1" ht="15">
      <c r="A51" s="184"/>
      <c r="B51" s="50"/>
      <c r="C51" s="50"/>
      <c r="D51" s="50"/>
      <c r="E51" s="50"/>
      <c r="F51" s="50"/>
      <c r="G51" s="50"/>
      <c r="H51" s="50"/>
      <c r="I51" s="50"/>
      <c r="J51" s="49"/>
      <c r="K51" s="49"/>
      <c r="L51" s="7"/>
      <c r="M51" s="7"/>
      <c r="N51" s="7"/>
    </row>
    <row r="52" spans="1:14" s="93" customFormat="1" ht="15">
      <c r="A52" s="184"/>
      <c r="B52" s="50"/>
      <c r="C52" s="50"/>
      <c r="D52" s="50"/>
      <c r="E52" s="50"/>
      <c r="F52" s="50"/>
      <c r="G52" s="50"/>
      <c r="H52" s="50"/>
      <c r="I52" s="50"/>
      <c r="J52" s="49"/>
      <c r="K52" s="49"/>
      <c r="L52" s="7"/>
      <c r="M52" s="7"/>
      <c r="N52" s="7"/>
    </row>
    <row r="53" spans="1:14" s="93" customFormat="1" ht="15">
      <c r="A53" s="184"/>
      <c r="B53" s="50"/>
      <c r="C53" s="50"/>
      <c r="D53" s="50"/>
      <c r="E53" s="50"/>
      <c r="F53" s="50"/>
      <c r="G53" s="50"/>
      <c r="H53" s="50"/>
      <c r="I53" s="50"/>
      <c r="J53" s="49"/>
      <c r="K53" s="49"/>
      <c r="L53" s="7"/>
      <c r="M53" s="7"/>
      <c r="N53" s="7"/>
    </row>
    <row r="54" spans="1:14" s="93" customFormat="1" ht="15">
      <c r="A54" s="184"/>
      <c r="B54" s="50"/>
      <c r="C54" s="50"/>
      <c r="D54" s="50"/>
      <c r="E54" s="50"/>
      <c r="F54" s="50"/>
      <c r="G54" s="50"/>
      <c r="H54" s="50"/>
      <c r="I54" s="50"/>
      <c r="J54" s="49"/>
      <c r="K54" s="49"/>
      <c r="L54" s="7"/>
      <c r="M54" s="7"/>
      <c r="N54" s="7"/>
    </row>
    <row r="55" spans="1:14" s="93" customFormat="1" ht="15">
      <c r="A55" s="184"/>
      <c r="B55" s="50"/>
      <c r="C55" s="50"/>
      <c r="D55" s="50"/>
      <c r="E55" s="50"/>
      <c r="F55" s="50"/>
      <c r="G55" s="50"/>
      <c r="H55" s="50"/>
      <c r="I55" s="50"/>
      <c r="J55" s="49"/>
      <c r="K55" s="49"/>
      <c r="L55" s="7"/>
      <c r="M55" s="7"/>
      <c r="N55" s="7"/>
    </row>
    <row r="56" spans="1:14" s="93" customFormat="1" ht="15">
      <c r="A56" s="184"/>
      <c r="B56" s="50"/>
      <c r="C56" s="50"/>
      <c r="D56" s="50"/>
      <c r="E56" s="50"/>
      <c r="F56" s="50"/>
      <c r="G56" s="50"/>
      <c r="H56" s="50"/>
      <c r="I56" s="50"/>
      <c r="J56" s="49"/>
      <c r="K56" s="49"/>
      <c r="L56" s="7"/>
      <c r="M56" s="7"/>
      <c r="N56" s="7"/>
    </row>
    <row r="57" spans="1:14" s="93" customFormat="1" ht="15">
      <c r="A57" s="184"/>
      <c r="B57" s="50"/>
      <c r="C57" s="50"/>
      <c r="D57" s="50"/>
      <c r="E57" s="50"/>
      <c r="F57" s="50"/>
      <c r="G57" s="50"/>
      <c r="H57" s="50"/>
      <c r="I57" s="50"/>
      <c r="J57" s="49"/>
      <c r="K57" s="49"/>
      <c r="L57" s="7"/>
      <c r="M57" s="7"/>
      <c r="N57" s="7"/>
    </row>
    <row r="58" spans="1:14" s="93" customFormat="1" ht="15">
      <c r="A58" s="184"/>
      <c r="B58" s="50"/>
      <c r="C58" s="50"/>
      <c r="D58" s="50"/>
      <c r="E58" s="50"/>
      <c r="F58" s="50"/>
      <c r="G58" s="50"/>
      <c r="H58" s="50"/>
      <c r="I58" s="50"/>
      <c r="J58" s="49"/>
      <c r="K58" s="49"/>
      <c r="L58" s="7"/>
      <c r="M58" s="7"/>
      <c r="N58" s="7"/>
    </row>
    <row r="59" spans="1:14" s="93" customFormat="1" ht="15">
      <c r="A59" s="184"/>
      <c r="B59" s="50"/>
      <c r="C59" s="50"/>
      <c r="D59" s="50"/>
      <c r="E59" s="50"/>
      <c r="F59" s="50"/>
      <c r="G59" s="50"/>
      <c r="H59" s="50"/>
      <c r="I59" s="50"/>
      <c r="J59" s="49"/>
      <c r="K59" s="49"/>
      <c r="L59" s="7"/>
      <c r="M59" s="7"/>
      <c r="N59" s="7"/>
    </row>
    <row r="60" spans="1:14" s="93" customFormat="1" ht="15">
      <c r="A60" s="184"/>
      <c r="B60" s="50"/>
      <c r="C60" s="50"/>
      <c r="D60" s="50"/>
      <c r="E60" s="50"/>
      <c r="F60" s="50"/>
      <c r="G60" s="50"/>
      <c r="H60" s="50"/>
      <c r="I60" s="50"/>
      <c r="J60" s="49"/>
      <c r="K60" s="49"/>
      <c r="L60" s="7"/>
      <c r="M60" s="7"/>
      <c r="N60" s="7"/>
    </row>
    <row r="61" spans="1:14" s="93" customFormat="1" ht="15">
      <c r="A61" s="184"/>
      <c r="B61" s="50"/>
      <c r="C61" s="50"/>
      <c r="D61" s="50"/>
      <c r="E61" s="50"/>
      <c r="F61" s="50"/>
      <c r="G61" s="50"/>
      <c r="H61" s="50"/>
      <c r="I61" s="50"/>
      <c r="J61" s="49"/>
      <c r="K61" s="49"/>
      <c r="L61" s="7"/>
      <c r="M61" s="7"/>
      <c r="N61" s="7"/>
    </row>
    <row r="62" spans="1:14" s="93" customFormat="1" ht="15">
      <c r="A62" s="184"/>
      <c r="B62" s="50"/>
      <c r="C62" s="50"/>
      <c r="D62" s="50"/>
      <c r="E62" s="50"/>
      <c r="F62" s="50"/>
      <c r="G62" s="50"/>
      <c r="H62" s="50"/>
      <c r="I62" s="50"/>
      <c r="J62" s="49"/>
      <c r="K62" s="49"/>
      <c r="L62" s="7"/>
      <c r="M62" s="7"/>
      <c r="N62" s="7"/>
    </row>
    <row r="63" spans="1:14" s="93" customFormat="1" ht="15">
      <c r="A63" s="184"/>
      <c r="B63" s="50"/>
      <c r="C63" s="50"/>
      <c r="D63" s="50"/>
      <c r="E63" s="50"/>
      <c r="F63" s="50"/>
      <c r="G63" s="50"/>
      <c r="H63" s="50"/>
      <c r="I63" s="50"/>
      <c r="J63" s="49"/>
      <c r="K63" s="49"/>
      <c r="L63" s="7"/>
      <c r="M63" s="7"/>
      <c r="N63" s="7"/>
    </row>
    <row r="64" spans="1:14" s="93" customFormat="1" ht="15">
      <c r="A64" s="184"/>
      <c r="B64" s="50"/>
      <c r="C64" s="50"/>
      <c r="D64" s="50"/>
      <c r="E64" s="50"/>
      <c r="F64" s="50"/>
      <c r="G64" s="50"/>
      <c r="H64" s="50"/>
      <c r="I64" s="50"/>
      <c r="J64" s="49"/>
      <c r="K64" s="49"/>
      <c r="L64" s="7"/>
      <c r="M64" s="7"/>
      <c r="N64" s="7"/>
    </row>
    <row r="65" spans="1:14" s="93" customFormat="1" ht="15">
      <c r="A65" s="184"/>
      <c r="B65" s="50"/>
      <c r="C65" s="50"/>
      <c r="D65" s="50"/>
      <c r="E65" s="50"/>
      <c r="F65" s="50"/>
      <c r="G65" s="50"/>
      <c r="H65" s="50"/>
      <c r="I65" s="50"/>
      <c r="J65" s="49"/>
      <c r="K65" s="49"/>
      <c r="L65" s="7"/>
      <c r="M65" s="7"/>
      <c r="N65" s="7"/>
    </row>
    <row r="66" spans="1:14" s="93" customFormat="1" ht="15">
      <c r="A66" s="184"/>
      <c r="B66" s="50"/>
      <c r="C66" s="50"/>
      <c r="D66" s="50"/>
      <c r="E66" s="50"/>
      <c r="F66" s="50"/>
      <c r="G66" s="50"/>
      <c r="H66" s="50"/>
      <c r="I66" s="50"/>
      <c r="J66" s="49"/>
      <c r="K66" s="49"/>
      <c r="L66" s="7"/>
      <c r="M66" s="7"/>
      <c r="N66" s="7"/>
    </row>
    <row r="67" spans="1:14" s="93" customFormat="1" ht="15">
      <c r="A67" s="184"/>
      <c r="B67" s="50"/>
      <c r="C67" s="50"/>
      <c r="D67" s="50"/>
      <c r="E67" s="50"/>
      <c r="F67" s="50"/>
      <c r="G67" s="50"/>
      <c r="H67" s="50"/>
      <c r="I67" s="50"/>
      <c r="J67" s="49"/>
      <c r="K67" s="49"/>
      <c r="L67" s="7"/>
      <c r="M67" s="7"/>
      <c r="N67" s="7"/>
    </row>
    <row r="68" spans="1:14" s="93" customFormat="1" ht="15">
      <c r="A68" s="184"/>
      <c r="B68" s="50"/>
      <c r="C68" s="50"/>
      <c r="D68" s="50"/>
      <c r="E68" s="50"/>
      <c r="F68" s="50"/>
      <c r="G68" s="50"/>
      <c r="H68" s="50"/>
      <c r="I68" s="50"/>
      <c r="J68" s="49"/>
      <c r="K68" s="49"/>
      <c r="L68" s="7"/>
      <c r="M68" s="7"/>
      <c r="N68" s="7"/>
    </row>
    <row r="69" spans="1:14" s="93" customFormat="1" ht="15">
      <c r="A69" s="184"/>
      <c r="B69" s="50"/>
      <c r="C69" s="50"/>
      <c r="D69" s="50"/>
      <c r="E69" s="50"/>
      <c r="F69" s="50"/>
      <c r="G69" s="50"/>
      <c r="H69" s="50"/>
      <c r="I69" s="50"/>
      <c r="J69" s="49"/>
      <c r="K69" s="49"/>
      <c r="L69" s="7"/>
      <c r="M69" s="7"/>
      <c r="N69" s="7"/>
    </row>
    <row r="70" spans="1:14" s="93" customFormat="1" ht="15">
      <c r="A70" s="184"/>
      <c r="B70" s="50"/>
      <c r="C70" s="50"/>
      <c r="D70" s="50"/>
      <c r="E70" s="50"/>
      <c r="F70" s="50"/>
      <c r="G70" s="50"/>
      <c r="H70" s="50"/>
      <c r="I70" s="50"/>
      <c r="J70" s="49"/>
      <c r="K70" s="49"/>
      <c r="L70" s="7"/>
      <c r="M70" s="7"/>
      <c r="N70" s="7"/>
    </row>
    <row r="71" spans="1:14" s="93" customFormat="1" ht="15">
      <c r="A71" s="184"/>
      <c r="B71" s="50"/>
      <c r="C71" s="50"/>
      <c r="D71" s="50"/>
      <c r="E71" s="50"/>
      <c r="F71" s="50"/>
      <c r="G71" s="50"/>
      <c r="H71" s="50"/>
      <c r="I71" s="50"/>
      <c r="J71" s="49"/>
      <c r="K71" s="49"/>
      <c r="L71" s="7"/>
      <c r="M71" s="7"/>
      <c r="N71" s="7"/>
    </row>
    <row r="72" spans="1:14" s="93" customFormat="1" ht="15">
      <c r="A72" s="184"/>
      <c r="B72" s="50"/>
      <c r="C72" s="50"/>
      <c r="D72" s="50"/>
      <c r="E72" s="50"/>
      <c r="F72" s="50"/>
      <c r="G72" s="50"/>
      <c r="H72" s="50"/>
      <c r="I72" s="50"/>
      <c r="J72" s="49"/>
      <c r="K72" s="49"/>
      <c r="L72" s="7"/>
      <c r="M72" s="7"/>
      <c r="N72" s="7"/>
    </row>
    <row r="73" spans="1:14" s="93" customFormat="1" ht="15">
      <c r="A73" s="184"/>
      <c r="B73" s="50"/>
      <c r="C73" s="50"/>
      <c r="D73" s="50"/>
      <c r="E73" s="50"/>
      <c r="F73" s="50"/>
      <c r="G73" s="50"/>
      <c r="H73" s="50"/>
      <c r="I73" s="50"/>
      <c r="J73" s="49"/>
      <c r="K73" s="49"/>
      <c r="L73" s="7"/>
      <c r="M73" s="7"/>
      <c r="N73" s="7"/>
    </row>
    <row r="74" spans="1:14" s="93" customFormat="1" ht="15">
      <c r="A74" s="184"/>
      <c r="B74" s="50"/>
      <c r="C74" s="50"/>
      <c r="D74" s="50"/>
      <c r="E74" s="50"/>
      <c r="F74" s="50"/>
      <c r="G74" s="50"/>
      <c r="H74" s="50"/>
      <c r="I74" s="50"/>
      <c r="J74" s="49"/>
      <c r="K74" s="49"/>
      <c r="L74" s="7"/>
      <c r="M74" s="7"/>
      <c r="N74" s="7"/>
    </row>
    <row r="75" spans="1:14" s="93" customFormat="1" ht="15">
      <c r="A75" s="184"/>
      <c r="B75" s="50"/>
      <c r="C75" s="50"/>
      <c r="D75" s="50"/>
      <c r="E75" s="50"/>
      <c r="F75" s="50"/>
      <c r="G75" s="50"/>
      <c r="H75" s="50"/>
      <c r="I75" s="50"/>
      <c r="J75" s="49"/>
      <c r="K75" s="49"/>
      <c r="L75" s="7"/>
      <c r="M75" s="7"/>
      <c r="N75" s="7"/>
    </row>
    <row r="76" spans="1:14" s="93" customFormat="1" ht="15">
      <c r="A76" s="184"/>
      <c r="B76" s="50"/>
      <c r="C76" s="50"/>
      <c r="D76" s="50"/>
      <c r="E76" s="50"/>
      <c r="F76" s="50"/>
      <c r="G76" s="50"/>
      <c r="H76" s="50"/>
      <c r="I76" s="50"/>
      <c r="J76" s="49"/>
      <c r="K76" s="49"/>
      <c r="L76" s="7"/>
      <c r="M76" s="7"/>
      <c r="N76" s="7"/>
    </row>
    <row r="77" spans="1:14" s="93" customFormat="1" ht="15">
      <c r="A77" s="184"/>
      <c r="B77" s="50"/>
      <c r="C77" s="50"/>
      <c r="D77" s="50"/>
      <c r="E77" s="50"/>
      <c r="F77" s="50"/>
      <c r="G77" s="50"/>
      <c r="H77" s="50"/>
      <c r="I77" s="50"/>
      <c r="J77" s="49"/>
      <c r="K77" s="49"/>
      <c r="L77" s="7"/>
      <c r="M77" s="7"/>
      <c r="N77" s="7"/>
    </row>
    <row r="78" spans="1:14" s="93" customFormat="1" ht="15">
      <c r="A78" s="184"/>
      <c r="B78" s="50"/>
      <c r="C78" s="50"/>
      <c r="D78" s="50"/>
      <c r="E78" s="50"/>
      <c r="F78" s="50"/>
      <c r="G78" s="50"/>
      <c r="H78" s="50"/>
      <c r="I78" s="50"/>
      <c r="J78" s="49"/>
      <c r="K78" s="49"/>
      <c r="L78" s="7"/>
      <c r="M78" s="7"/>
      <c r="N78" s="7"/>
    </row>
    <row r="79" spans="1:14" s="93" customFormat="1" ht="15">
      <c r="A79" s="184"/>
      <c r="B79" s="50"/>
      <c r="C79" s="50"/>
      <c r="D79" s="50"/>
      <c r="E79" s="50"/>
      <c r="F79" s="50"/>
      <c r="G79" s="50"/>
      <c r="H79" s="50"/>
      <c r="I79" s="50"/>
      <c r="J79" s="49"/>
      <c r="K79" s="49"/>
      <c r="L79" s="7"/>
      <c r="M79" s="7"/>
      <c r="N79" s="7"/>
    </row>
    <row r="80" spans="1:14" s="93" customFormat="1" ht="15">
      <c r="A80" s="184"/>
      <c r="B80" s="50"/>
      <c r="C80" s="50"/>
      <c r="D80" s="50"/>
      <c r="E80" s="50"/>
      <c r="F80" s="50"/>
      <c r="G80" s="50"/>
      <c r="H80" s="50"/>
      <c r="I80" s="50"/>
      <c r="J80" s="49"/>
      <c r="K80" s="49"/>
      <c r="L80" s="7"/>
      <c r="M80" s="7"/>
      <c r="N80" s="7"/>
    </row>
    <row r="81" spans="1:14" s="93" customFormat="1" ht="15">
      <c r="A81" s="184"/>
      <c r="B81" s="50"/>
      <c r="C81" s="50"/>
      <c r="D81" s="50"/>
      <c r="E81" s="50"/>
      <c r="F81" s="50"/>
      <c r="G81" s="50"/>
      <c r="H81" s="50"/>
      <c r="I81" s="50"/>
      <c r="J81" s="49"/>
      <c r="K81" s="49"/>
      <c r="L81" s="7"/>
      <c r="M81" s="7"/>
      <c r="N81" s="7"/>
    </row>
    <row r="82" spans="1:14" s="93" customFormat="1" ht="15">
      <c r="A82" s="184"/>
      <c r="B82" s="50"/>
      <c r="C82" s="50"/>
      <c r="D82" s="50"/>
      <c r="E82" s="50"/>
      <c r="F82" s="50"/>
      <c r="G82" s="50"/>
      <c r="H82" s="50"/>
      <c r="I82" s="50"/>
      <c r="J82" s="49"/>
      <c r="K82" s="49"/>
      <c r="L82" s="7"/>
      <c r="M82" s="7"/>
      <c r="N82" s="7"/>
    </row>
    <row r="83" spans="1:14" s="93" customFormat="1" ht="15">
      <c r="A83" s="184"/>
      <c r="B83" s="50"/>
      <c r="C83" s="50"/>
      <c r="D83" s="50"/>
      <c r="E83" s="50"/>
      <c r="F83" s="50"/>
      <c r="G83" s="50"/>
      <c r="H83" s="50"/>
      <c r="I83" s="50"/>
      <c r="J83" s="49"/>
      <c r="K83" s="49"/>
      <c r="L83" s="7"/>
      <c r="M83" s="7"/>
      <c r="N83" s="7"/>
    </row>
    <row r="84" spans="1:14" s="93" customFormat="1" ht="15">
      <c r="A84" s="184"/>
      <c r="B84" s="50"/>
      <c r="C84" s="50"/>
      <c r="D84" s="50"/>
      <c r="E84" s="50"/>
      <c r="F84" s="50"/>
      <c r="G84" s="50"/>
      <c r="H84" s="50"/>
      <c r="I84" s="50"/>
      <c r="J84" s="49"/>
      <c r="K84" s="49"/>
      <c r="L84" s="7"/>
      <c r="M84" s="7"/>
      <c r="N84" s="7"/>
    </row>
    <row r="85" spans="1:14" s="93" customFormat="1" ht="15">
      <c r="A85" s="184"/>
      <c r="B85" s="50"/>
      <c r="C85" s="50"/>
      <c r="D85" s="50"/>
      <c r="E85" s="50"/>
      <c r="F85" s="50"/>
      <c r="G85" s="50"/>
      <c r="H85" s="50"/>
      <c r="I85" s="50"/>
      <c r="J85" s="49"/>
      <c r="K85" s="49"/>
      <c r="L85" s="7"/>
      <c r="M85" s="7"/>
      <c r="N85" s="7"/>
    </row>
    <row r="86" spans="1:14" s="93" customFormat="1" ht="15">
      <c r="A86" s="184"/>
      <c r="B86" s="50"/>
      <c r="C86" s="50"/>
      <c r="D86" s="50"/>
      <c r="E86" s="50"/>
      <c r="F86" s="50"/>
      <c r="G86" s="50"/>
      <c r="H86" s="50"/>
      <c r="I86" s="50"/>
      <c r="J86" s="49"/>
      <c r="K86" s="49"/>
      <c r="L86" s="7"/>
      <c r="M86" s="7"/>
      <c r="N86" s="7"/>
    </row>
    <row r="87" spans="1:14" s="93" customFormat="1" ht="15">
      <c r="A87" s="184"/>
      <c r="B87" s="50"/>
      <c r="C87" s="50"/>
      <c r="D87" s="50"/>
      <c r="E87" s="50"/>
      <c r="F87" s="50"/>
      <c r="G87" s="50"/>
      <c r="H87" s="50"/>
      <c r="I87" s="50"/>
      <c r="J87" s="49"/>
      <c r="K87" s="49"/>
      <c r="L87" s="7"/>
      <c r="M87" s="7"/>
      <c r="N87" s="7"/>
    </row>
    <row r="88" spans="1:14" s="93" customFormat="1" ht="15">
      <c r="A88" s="184"/>
      <c r="B88" s="50"/>
      <c r="C88" s="50"/>
      <c r="D88" s="50"/>
      <c r="E88" s="50"/>
      <c r="F88" s="50"/>
      <c r="G88" s="50"/>
      <c r="H88" s="50"/>
      <c r="I88" s="50"/>
      <c r="J88" s="49"/>
      <c r="K88" s="49"/>
      <c r="L88" s="7"/>
      <c r="M88" s="7"/>
      <c r="N88" s="7"/>
    </row>
    <row r="89" spans="1:14" s="93" customFormat="1" ht="15">
      <c r="A89" s="184"/>
      <c r="B89" s="50"/>
      <c r="C89" s="50"/>
      <c r="D89" s="50"/>
      <c r="E89" s="50"/>
      <c r="F89" s="50"/>
      <c r="G89" s="50"/>
      <c r="H89" s="50"/>
      <c r="I89" s="50"/>
      <c r="J89" s="49"/>
      <c r="K89" s="49"/>
      <c r="L89" s="7"/>
      <c r="M89" s="7"/>
      <c r="N89" s="7"/>
    </row>
    <row r="90" spans="1:14" s="93" customFormat="1" ht="15">
      <c r="A90" s="184"/>
      <c r="B90" s="50"/>
      <c r="C90" s="50"/>
      <c r="D90" s="50"/>
      <c r="E90" s="50"/>
      <c r="F90" s="50"/>
      <c r="G90" s="50"/>
      <c r="H90" s="50"/>
      <c r="I90" s="50"/>
      <c r="J90" s="49"/>
      <c r="K90" s="49"/>
      <c r="L90" s="7"/>
      <c r="M90" s="7"/>
      <c r="N90" s="7"/>
    </row>
    <row r="91" spans="1:14" s="93" customFormat="1" ht="15">
      <c r="A91" s="184"/>
      <c r="B91" s="50"/>
      <c r="C91" s="50"/>
      <c r="D91" s="50"/>
      <c r="E91" s="50"/>
      <c r="F91" s="50"/>
      <c r="G91" s="50"/>
      <c r="H91" s="50"/>
      <c r="I91" s="50"/>
      <c r="J91" s="49"/>
      <c r="K91" s="49"/>
      <c r="L91" s="7"/>
      <c r="M91" s="7"/>
      <c r="N91" s="7"/>
    </row>
    <row r="92" spans="1:14" s="93" customFormat="1" ht="15">
      <c r="A92" s="184"/>
      <c r="B92" s="50"/>
      <c r="C92" s="50"/>
      <c r="D92" s="50"/>
      <c r="E92" s="50"/>
      <c r="F92" s="50"/>
      <c r="G92" s="50"/>
      <c r="H92" s="50"/>
      <c r="I92" s="50"/>
      <c r="J92" s="49"/>
      <c r="K92" s="49"/>
      <c r="L92" s="7"/>
      <c r="M92" s="7"/>
      <c r="N92" s="7"/>
    </row>
    <row r="93" spans="1:14" s="93" customFormat="1" ht="15">
      <c r="A93" s="184"/>
      <c r="B93" s="50"/>
      <c r="C93" s="50"/>
      <c r="D93" s="50"/>
      <c r="E93" s="50"/>
      <c r="F93" s="50"/>
      <c r="G93" s="50"/>
      <c r="H93" s="50"/>
      <c r="I93" s="50"/>
      <c r="J93" s="49"/>
      <c r="K93" s="49"/>
      <c r="L93" s="7"/>
      <c r="M93" s="7"/>
      <c r="N93" s="7"/>
    </row>
    <row r="94" spans="1:14" s="93" customFormat="1" ht="15">
      <c r="A94" s="184"/>
      <c r="B94" s="50"/>
      <c r="C94" s="50"/>
      <c r="D94" s="50"/>
      <c r="E94" s="50"/>
      <c r="F94" s="50"/>
      <c r="G94" s="50"/>
      <c r="H94" s="50"/>
      <c r="I94" s="50"/>
      <c r="J94" s="49"/>
      <c r="K94" s="49"/>
      <c r="L94" s="7"/>
      <c r="M94" s="7"/>
      <c r="N94" s="7"/>
    </row>
    <row r="95" spans="1:14" s="93" customFormat="1" ht="15">
      <c r="A95" s="184"/>
      <c r="B95" s="50"/>
      <c r="C95" s="50"/>
      <c r="D95" s="50"/>
      <c r="E95" s="50"/>
      <c r="F95" s="50"/>
      <c r="G95" s="50"/>
      <c r="H95" s="50"/>
      <c r="I95" s="50"/>
      <c r="J95" s="49"/>
      <c r="K95" s="49"/>
      <c r="L95" s="7"/>
      <c r="M95" s="7"/>
      <c r="N95" s="7"/>
    </row>
    <row r="96" spans="1:14" s="93" customFormat="1" ht="15">
      <c r="A96" s="184"/>
      <c r="B96" s="50"/>
      <c r="C96" s="50"/>
      <c r="D96" s="50"/>
      <c r="E96" s="50"/>
      <c r="F96" s="50"/>
      <c r="G96" s="50"/>
      <c r="H96" s="50"/>
      <c r="I96" s="50"/>
      <c r="J96" s="49"/>
      <c r="K96" s="49"/>
      <c r="L96" s="7"/>
      <c r="M96" s="7"/>
      <c r="N96" s="7"/>
    </row>
    <row r="97" spans="1:14" s="93" customFormat="1" ht="15">
      <c r="A97" s="184"/>
      <c r="B97" s="50"/>
      <c r="C97" s="50"/>
      <c r="D97" s="50"/>
      <c r="E97" s="50"/>
      <c r="F97" s="50"/>
      <c r="G97" s="50"/>
      <c r="H97" s="50"/>
      <c r="I97" s="50"/>
      <c r="J97" s="49"/>
      <c r="K97" s="49"/>
      <c r="L97" s="7"/>
      <c r="M97" s="7"/>
      <c r="N97" s="7"/>
    </row>
    <row r="98" spans="1:14" s="93" customFormat="1" ht="15">
      <c r="A98" s="184"/>
      <c r="B98" s="50"/>
      <c r="C98" s="50"/>
      <c r="D98" s="50"/>
      <c r="E98" s="50"/>
      <c r="F98" s="50"/>
      <c r="G98" s="50"/>
      <c r="H98" s="50"/>
      <c r="I98" s="50"/>
      <c r="J98" s="49"/>
      <c r="K98" s="49"/>
      <c r="L98" s="7"/>
      <c r="M98" s="7"/>
      <c r="N98" s="7"/>
    </row>
    <row r="99" spans="1:14" s="93" customFormat="1" ht="15">
      <c r="A99" s="184"/>
      <c r="B99" s="50"/>
      <c r="C99" s="50"/>
      <c r="D99" s="50"/>
      <c r="E99" s="50"/>
      <c r="F99" s="50"/>
      <c r="G99" s="50"/>
      <c r="H99" s="50"/>
      <c r="I99" s="50"/>
      <c r="J99" s="49"/>
      <c r="K99" s="49"/>
      <c r="L99" s="7"/>
      <c r="M99" s="7"/>
      <c r="N99" s="7"/>
    </row>
    <row r="100" spans="1:14" s="93" customFormat="1" ht="15">
      <c r="A100" s="184"/>
      <c r="B100" s="50"/>
      <c r="C100" s="50"/>
      <c r="D100" s="50"/>
      <c r="E100" s="50"/>
      <c r="F100" s="50"/>
      <c r="G100" s="50"/>
      <c r="H100" s="50"/>
      <c r="I100" s="50"/>
      <c r="J100" s="49"/>
      <c r="K100" s="49"/>
      <c r="L100" s="7"/>
      <c r="M100" s="7"/>
      <c r="N100" s="7"/>
    </row>
    <row r="101" spans="1:14" s="93" customFormat="1" ht="15">
      <c r="A101" s="184"/>
      <c r="B101" s="50"/>
      <c r="C101" s="50"/>
      <c r="D101" s="50"/>
      <c r="E101" s="50"/>
      <c r="F101" s="50"/>
      <c r="G101" s="50"/>
      <c r="H101" s="50"/>
      <c r="I101" s="50"/>
      <c r="J101" s="49"/>
      <c r="K101" s="49"/>
      <c r="L101" s="7"/>
      <c r="M101" s="7"/>
      <c r="N101" s="7"/>
    </row>
    <row r="102" spans="1:14" s="93" customFormat="1" ht="15">
      <c r="A102" s="184"/>
      <c r="B102" s="50"/>
      <c r="C102" s="50"/>
      <c r="D102" s="50"/>
      <c r="E102" s="50"/>
      <c r="F102" s="50"/>
      <c r="G102" s="50"/>
      <c r="H102" s="50"/>
      <c r="I102" s="50"/>
      <c r="J102" s="49"/>
      <c r="K102" s="49"/>
      <c r="L102" s="7"/>
      <c r="M102" s="7"/>
      <c r="N102" s="7"/>
    </row>
    <row r="103" spans="1:14" s="93" customFormat="1" ht="15">
      <c r="A103" s="184"/>
      <c r="B103" s="50"/>
      <c r="C103" s="50"/>
      <c r="D103" s="50"/>
      <c r="E103" s="50"/>
      <c r="F103" s="50"/>
      <c r="G103" s="50"/>
      <c r="H103" s="50"/>
      <c r="I103" s="50"/>
      <c r="J103" s="49"/>
      <c r="K103" s="49"/>
      <c r="L103" s="7"/>
      <c r="M103" s="7"/>
      <c r="N103" s="7"/>
    </row>
    <row r="104" spans="1:14" s="93" customFormat="1" ht="15">
      <c r="A104" s="184"/>
      <c r="B104" s="50"/>
      <c r="C104" s="50"/>
      <c r="D104" s="50"/>
      <c r="E104" s="50"/>
      <c r="F104" s="50"/>
      <c r="G104" s="50"/>
      <c r="H104" s="50"/>
      <c r="I104" s="50"/>
      <c r="J104" s="49"/>
      <c r="K104" s="49"/>
      <c r="L104" s="7"/>
      <c r="M104" s="7"/>
      <c r="N104" s="7"/>
    </row>
    <row r="105" spans="1:14" s="93" customFormat="1" ht="15">
      <c r="A105" s="184"/>
      <c r="B105" s="50"/>
      <c r="C105" s="50"/>
      <c r="D105" s="50"/>
      <c r="E105" s="50"/>
      <c r="F105" s="50"/>
      <c r="G105" s="50"/>
      <c r="H105" s="50"/>
      <c r="I105" s="50"/>
      <c r="J105" s="49"/>
      <c r="K105" s="49"/>
      <c r="L105" s="7"/>
      <c r="M105" s="7"/>
      <c r="N105" s="7"/>
    </row>
    <row r="106" spans="1:14" s="93" customFormat="1" ht="15">
      <c r="A106" s="184"/>
      <c r="B106" s="50"/>
      <c r="C106" s="50"/>
      <c r="D106" s="50"/>
      <c r="E106" s="50"/>
      <c r="F106" s="50"/>
      <c r="G106" s="50"/>
      <c r="H106" s="50"/>
      <c r="I106" s="50"/>
      <c r="J106" s="49"/>
      <c r="K106" s="49"/>
      <c r="L106" s="7"/>
      <c r="M106" s="7"/>
      <c r="N106" s="7"/>
    </row>
    <row r="107" spans="1:14" s="93" customFormat="1" ht="15">
      <c r="A107" s="184"/>
      <c r="B107" s="50"/>
      <c r="C107" s="50"/>
      <c r="D107" s="50"/>
      <c r="E107" s="50"/>
      <c r="F107" s="50"/>
      <c r="G107" s="50"/>
      <c r="H107" s="50"/>
      <c r="I107" s="50"/>
      <c r="J107" s="49"/>
      <c r="K107" s="49"/>
      <c r="L107" s="7"/>
      <c r="M107" s="7"/>
      <c r="N107" s="7"/>
    </row>
    <row r="108" spans="1:14" s="93" customFormat="1" ht="15">
      <c r="A108" s="184"/>
      <c r="B108" s="50"/>
      <c r="C108" s="50"/>
      <c r="D108" s="50"/>
      <c r="E108" s="50"/>
      <c r="F108" s="50"/>
      <c r="G108" s="50"/>
      <c r="H108" s="50"/>
      <c r="I108" s="50"/>
      <c r="J108" s="49"/>
      <c r="K108" s="49"/>
      <c r="L108" s="7"/>
      <c r="M108" s="7"/>
      <c r="N108" s="7"/>
    </row>
    <row r="109" spans="1:14" s="93" customFormat="1" ht="15">
      <c r="A109" s="184"/>
      <c r="B109" s="50"/>
      <c r="C109" s="50"/>
      <c r="D109" s="50"/>
      <c r="E109" s="50"/>
      <c r="F109" s="50"/>
      <c r="G109" s="50"/>
      <c r="H109" s="50"/>
      <c r="I109" s="50"/>
      <c r="J109" s="49"/>
      <c r="K109" s="49"/>
      <c r="L109" s="7"/>
      <c r="M109" s="7"/>
      <c r="N109" s="7"/>
    </row>
    <row r="110" spans="1:14" s="93" customFormat="1" ht="15">
      <c r="A110" s="184"/>
      <c r="B110" s="50"/>
      <c r="C110" s="50"/>
      <c r="D110" s="50"/>
      <c r="E110" s="50"/>
      <c r="F110" s="50"/>
      <c r="G110" s="50"/>
      <c r="H110" s="50"/>
      <c r="I110" s="50"/>
      <c r="J110" s="49"/>
      <c r="K110" s="49"/>
      <c r="L110" s="7"/>
      <c r="M110" s="7"/>
      <c r="N110" s="7"/>
    </row>
    <row r="111" spans="1:14" s="93" customFormat="1" ht="15">
      <c r="A111" s="184"/>
      <c r="B111" s="50"/>
      <c r="C111" s="50"/>
      <c r="D111" s="50"/>
      <c r="E111" s="50"/>
      <c r="F111" s="50"/>
      <c r="G111" s="50"/>
      <c r="H111" s="50"/>
      <c r="I111" s="50"/>
      <c r="J111" s="49"/>
      <c r="K111" s="49"/>
      <c r="L111" s="7"/>
      <c r="M111" s="7"/>
      <c r="N111" s="7"/>
    </row>
    <row r="112" spans="1:14" s="93" customFormat="1" ht="15">
      <c r="A112" s="184"/>
      <c r="B112" s="50"/>
      <c r="C112" s="50"/>
      <c r="D112" s="50"/>
      <c r="E112" s="50"/>
      <c r="F112" s="50"/>
      <c r="G112" s="50"/>
      <c r="H112" s="50"/>
      <c r="I112" s="50"/>
      <c r="J112" s="49"/>
      <c r="K112" s="49"/>
      <c r="L112" s="7"/>
      <c r="M112" s="7"/>
      <c r="N112" s="7"/>
    </row>
    <row r="113" spans="1:14" s="93" customFormat="1" ht="15">
      <c r="A113" s="184"/>
      <c r="B113" s="50"/>
      <c r="C113" s="50"/>
      <c r="D113" s="50"/>
      <c r="E113" s="50"/>
      <c r="F113" s="50"/>
      <c r="G113" s="50"/>
      <c r="H113" s="50"/>
      <c r="I113" s="50"/>
      <c r="J113" s="49"/>
      <c r="K113" s="49"/>
      <c r="L113" s="7"/>
      <c r="M113" s="7"/>
      <c r="N113" s="7"/>
    </row>
    <row r="114" spans="1:14" s="93" customFormat="1" ht="15">
      <c r="A114" s="184"/>
      <c r="B114" s="50"/>
      <c r="C114" s="50"/>
      <c r="D114" s="50"/>
      <c r="E114" s="50"/>
      <c r="F114" s="50"/>
      <c r="G114" s="50"/>
      <c r="H114" s="50"/>
      <c r="I114" s="50"/>
      <c r="J114" s="49"/>
      <c r="K114" s="49"/>
      <c r="L114" s="7"/>
      <c r="M114" s="7"/>
      <c r="N114" s="7"/>
    </row>
    <row r="115" spans="1:14" s="93" customFormat="1" ht="15">
      <c r="A115" s="184"/>
      <c r="B115" s="50"/>
      <c r="C115" s="50"/>
      <c r="D115" s="50"/>
      <c r="E115" s="50"/>
      <c r="F115" s="50"/>
      <c r="G115" s="50"/>
      <c r="H115" s="50"/>
      <c r="I115" s="50"/>
      <c r="J115" s="49"/>
      <c r="K115" s="49"/>
      <c r="L115" s="7"/>
      <c r="M115" s="7"/>
      <c r="N115" s="7"/>
    </row>
    <row r="116" spans="1:14" s="93" customFormat="1" ht="15">
      <c r="A116" s="184"/>
      <c r="B116" s="50"/>
      <c r="C116" s="50"/>
      <c r="D116" s="50"/>
      <c r="E116" s="50"/>
      <c r="F116" s="50"/>
      <c r="G116" s="50"/>
      <c r="H116" s="50"/>
      <c r="I116" s="50"/>
      <c r="J116" s="49"/>
      <c r="K116" s="49"/>
      <c r="L116" s="7"/>
      <c r="M116" s="7"/>
      <c r="N116" s="7"/>
    </row>
    <row r="117" spans="1:14" s="93" customFormat="1" ht="15">
      <c r="A117" s="184"/>
      <c r="B117" s="50"/>
      <c r="C117" s="50"/>
      <c r="D117" s="50"/>
      <c r="E117" s="50"/>
      <c r="F117" s="50"/>
      <c r="G117" s="50"/>
      <c r="H117" s="50"/>
      <c r="I117" s="50"/>
      <c r="J117" s="49"/>
      <c r="K117" s="49"/>
      <c r="L117" s="7"/>
      <c r="M117" s="7"/>
      <c r="N117" s="7"/>
    </row>
    <row r="118" spans="1:14" s="93" customFormat="1" ht="15">
      <c r="A118" s="184"/>
      <c r="B118" s="50"/>
      <c r="C118" s="50"/>
      <c r="D118" s="50"/>
      <c r="E118" s="50"/>
      <c r="F118" s="50"/>
      <c r="G118" s="50"/>
      <c r="H118" s="50"/>
      <c r="I118" s="50"/>
      <c r="J118" s="49"/>
      <c r="K118" s="49"/>
      <c r="L118" s="7"/>
      <c r="M118" s="7"/>
      <c r="N118" s="7"/>
    </row>
    <row r="119" spans="1:14" s="93" customFormat="1" ht="15">
      <c r="A119" s="184"/>
      <c r="B119" s="50"/>
      <c r="C119" s="50"/>
      <c r="D119" s="50"/>
      <c r="E119" s="50"/>
      <c r="F119" s="50"/>
      <c r="G119" s="50"/>
      <c r="H119" s="50"/>
      <c r="I119" s="50"/>
      <c r="J119" s="49"/>
      <c r="K119" s="49"/>
      <c r="L119" s="7"/>
      <c r="M119" s="7"/>
      <c r="N119" s="7"/>
    </row>
    <row r="120" spans="1:14" s="93" customFormat="1" ht="15">
      <c r="A120" s="184"/>
      <c r="B120" s="50"/>
      <c r="C120" s="50"/>
      <c r="D120" s="50"/>
      <c r="E120" s="50"/>
      <c r="F120" s="50"/>
      <c r="G120" s="50"/>
      <c r="H120" s="50"/>
      <c r="I120" s="50"/>
      <c r="J120" s="49"/>
      <c r="K120" s="49"/>
      <c r="L120" s="7"/>
      <c r="M120" s="7"/>
      <c r="N120" s="7"/>
    </row>
    <row r="121" spans="1:14" s="93" customFormat="1" ht="15">
      <c r="A121" s="184"/>
      <c r="B121" s="50"/>
      <c r="C121" s="50"/>
      <c r="D121" s="50"/>
      <c r="E121" s="50"/>
      <c r="F121" s="50"/>
      <c r="G121" s="50"/>
      <c r="H121" s="50"/>
      <c r="I121" s="50"/>
      <c r="J121" s="49"/>
      <c r="K121" s="49"/>
      <c r="L121" s="7"/>
      <c r="M121" s="7"/>
      <c r="N121" s="7"/>
    </row>
    <row r="122" spans="1:14" s="93" customFormat="1" ht="15">
      <c r="A122" s="184"/>
      <c r="B122" s="50"/>
      <c r="C122" s="50"/>
      <c r="D122" s="50"/>
      <c r="E122" s="50"/>
      <c r="F122" s="50"/>
      <c r="G122" s="50"/>
      <c r="H122" s="50"/>
      <c r="I122" s="50"/>
      <c r="J122" s="49"/>
      <c r="K122" s="49"/>
      <c r="L122" s="7"/>
      <c r="M122" s="7"/>
      <c r="N122" s="7"/>
    </row>
    <row r="123" spans="1:14" s="93" customFormat="1" ht="15">
      <c r="A123" s="184"/>
      <c r="B123" s="50"/>
      <c r="C123" s="50"/>
      <c r="D123" s="50"/>
      <c r="E123" s="50"/>
      <c r="F123" s="50"/>
      <c r="G123" s="50"/>
      <c r="H123" s="50"/>
      <c r="I123" s="50"/>
      <c r="J123" s="49"/>
      <c r="K123" s="49"/>
      <c r="L123" s="7"/>
      <c r="M123" s="7"/>
      <c r="N123" s="7"/>
    </row>
    <row r="124" spans="1:14" s="93" customFormat="1" ht="15">
      <c r="A124" s="184"/>
      <c r="B124" s="50"/>
      <c r="C124" s="50"/>
      <c r="D124" s="50"/>
      <c r="E124" s="50"/>
      <c r="F124" s="50"/>
      <c r="G124" s="50"/>
      <c r="H124" s="50"/>
      <c r="I124" s="50"/>
      <c r="J124" s="49"/>
      <c r="K124" s="49"/>
      <c r="L124" s="7"/>
      <c r="M124" s="7"/>
      <c r="N124" s="7"/>
    </row>
    <row r="125" spans="1:14" s="93" customFormat="1" ht="15">
      <c r="A125" s="184"/>
      <c r="B125" s="50"/>
      <c r="C125" s="50"/>
      <c r="D125" s="50"/>
      <c r="E125" s="50"/>
      <c r="F125" s="50"/>
      <c r="G125" s="50"/>
      <c r="H125" s="50"/>
      <c r="I125" s="50"/>
      <c r="J125" s="49"/>
      <c r="K125" s="49"/>
      <c r="L125" s="7"/>
      <c r="M125" s="7"/>
      <c r="N125" s="7"/>
    </row>
    <row r="126" spans="1:14" s="93" customFormat="1" ht="15">
      <c r="A126" s="184"/>
      <c r="B126" s="50"/>
      <c r="C126" s="50"/>
      <c r="D126" s="50"/>
      <c r="E126" s="50"/>
      <c r="F126" s="50"/>
      <c r="G126" s="50"/>
      <c r="H126" s="50"/>
      <c r="I126" s="50"/>
      <c r="J126" s="49"/>
      <c r="K126" s="49"/>
      <c r="L126" s="7"/>
      <c r="M126" s="7"/>
      <c r="N126" s="7"/>
    </row>
    <row r="127" spans="1:14" s="93" customFormat="1" ht="15">
      <c r="A127" s="184"/>
      <c r="B127" s="50"/>
      <c r="C127" s="50"/>
      <c r="D127" s="50"/>
      <c r="E127" s="50"/>
      <c r="F127" s="50"/>
      <c r="G127" s="50"/>
      <c r="H127" s="50"/>
      <c r="I127" s="50"/>
      <c r="J127" s="49"/>
      <c r="K127" s="49"/>
      <c r="L127" s="7"/>
      <c r="M127" s="7"/>
      <c r="N127" s="7"/>
    </row>
    <row r="128" spans="1:14" s="93" customFormat="1" ht="15">
      <c r="A128" s="184"/>
      <c r="B128" s="50"/>
      <c r="C128" s="50"/>
      <c r="D128" s="50"/>
      <c r="E128" s="50"/>
      <c r="F128" s="50"/>
      <c r="G128" s="50"/>
      <c r="H128" s="50"/>
      <c r="I128" s="50"/>
      <c r="J128" s="49"/>
      <c r="K128" s="49"/>
      <c r="L128" s="7"/>
      <c r="M128" s="7"/>
      <c r="N128" s="7"/>
    </row>
    <row r="129" spans="1:14" s="93" customFormat="1" ht="15">
      <c r="A129" s="184"/>
      <c r="B129" s="50"/>
      <c r="C129" s="50"/>
      <c r="D129" s="50"/>
      <c r="E129" s="50"/>
      <c r="F129" s="50"/>
      <c r="G129" s="50"/>
      <c r="H129" s="50"/>
      <c r="I129" s="50"/>
      <c r="J129" s="49"/>
      <c r="K129" s="49"/>
      <c r="L129" s="7"/>
      <c r="M129" s="7"/>
      <c r="N129" s="7"/>
    </row>
    <row r="130" spans="1:14" s="93" customFormat="1" ht="15">
      <c r="A130" s="184"/>
      <c r="B130" s="50"/>
      <c r="C130" s="50"/>
      <c r="D130" s="50"/>
      <c r="E130" s="50"/>
      <c r="F130" s="50"/>
      <c r="G130" s="50"/>
      <c r="H130" s="50"/>
      <c r="I130" s="50"/>
      <c r="J130" s="49"/>
      <c r="K130" s="49"/>
      <c r="L130" s="7"/>
      <c r="M130" s="7"/>
      <c r="N130" s="7"/>
    </row>
    <row r="131" spans="1:14" s="93" customFormat="1" ht="15">
      <c r="A131" s="184"/>
      <c r="B131" s="50"/>
      <c r="C131" s="50"/>
      <c r="D131" s="50"/>
      <c r="E131" s="50"/>
      <c r="F131" s="50"/>
      <c r="G131" s="50"/>
      <c r="H131" s="50"/>
      <c r="I131" s="50"/>
      <c r="J131" s="49"/>
      <c r="K131" s="49"/>
      <c r="L131" s="7"/>
      <c r="M131" s="7"/>
      <c r="N131" s="7"/>
    </row>
    <row r="132" spans="1:14" s="93" customFormat="1" ht="15">
      <c r="A132" s="184"/>
      <c r="B132" s="50"/>
      <c r="C132" s="50"/>
      <c r="D132" s="50"/>
      <c r="E132" s="50"/>
      <c r="F132" s="50"/>
      <c r="G132" s="50"/>
      <c r="H132" s="50"/>
      <c r="I132" s="50"/>
      <c r="J132" s="49"/>
      <c r="K132" s="49"/>
      <c r="L132" s="7"/>
      <c r="M132" s="7"/>
      <c r="N132" s="7"/>
    </row>
    <row r="133" spans="1:14" s="93" customFormat="1" ht="15">
      <c r="A133" s="184"/>
      <c r="B133" s="50"/>
      <c r="C133" s="50"/>
      <c r="D133" s="50"/>
      <c r="E133" s="50"/>
      <c r="F133" s="50"/>
      <c r="G133" s="50"/>
      <c r="H133" s="50"/>
      <c r="I133" s="50"/>
      <c r="J133" s="49"/>
      <c r="K133" s="49"/>
      <c r="L133" s="7"/>
      <c r="M133" s="7"/>
      <c r="N133" s="7"/>
    </row>
    <row r="134" spans="1:14" s="93" customFormat="1" ht="15">
      <c r="A134" s="184"/>
      <c r="B134" s="50"/>
      <c r="C134" s="50"/>
      <c r="D134" s="50"/>
      <c r="E134" s="50"/>
      <c r="F134" s="50"/>
      <c r="G134" s="50"/>
      <c r="H134" s="50"/>
      <c r="I134" s="50"/>
      <c r="J134" s="49"/>
      <c r="K134" s="49"/>
      <c r="L134" s="7"/>
      <c r="M134" s="7"/>
      <c r="N134" s="7"/>
    </row>
    <row r="135" spans="1:14" s="93" customFormat="1" ht="15">
      <c r="A135" s="184"/>
      <c r="B135" s="50"/>
      <c r="C135" s="50"/>
      <c r="D135" s="50"/>
      <c r="E135" s="50"/>
      <c r="F135" s="50"/>
      <c r="G135" s="50"/>
      <c r="H135" s="50"/>
      <c r="I135" s="50"/>
      <c r="J135" s="49"/>
      <c r="K135" s="49"/>
      <c r="L135" s="7"/>
      <c r="M135" s="7"/>
      <c r="N135" s="7"/>
    </row>
    <row r="136" spans="1:14" s="93" customFormat="1" ht="15">
      <c r="A136" s="184"/>
      <c r="B136" s="50"/>
      <c r="C136" s="50"/>
      <c r="D136" s="50"/>
      <c r="E136" s="50"/>
      <c r="F136" s="50"/>
      <c r="G136" s="50"/>
      <c r="H136" s="50"/>
      <c r="I136" s="50"/>
      <c r="J136" s="49"/>
      <c r="K136" s="49"/>
      <c r="L136" s="7"/>
      <c r="M136" s="7"/>
      <c r="N136" s="7"/>
    </row>
    <row r="137" spans="1:14" s="93" customFormat="1" ht="15">
      <c r="A137" s="184"/>
      <c r="B137" s="50"/>
      <c r="C137" s="50"/>
      <c r="D137" s="50"/>
      <c r="E137" s="50"/>
      <c r="F137" s="50"/>
      <c r="G137" s="50"/>
      <c r="H137" s="50"/>
      <c r="I137" s="50"/>
      <c r="J137" s="49"/>
      <c r="K137" s="49"/>
      <c r="L137" s="7"/>
      <c r="M137" s="7"/>
      <c r="N137" s="7"/>
    </row>
    <row r="138" spans="1:14" s="93" customFormat="1" ht="15">
      <c r="A138" s="184"/>
      <c r="B138" s="50"/>
      <c r="C138" s="50"/>
      <c r="D138" s="50"/>
      <c r="E138" s="50"/>
      <c r="F138" s="50"/>
      <c r="G138" s="50"/>
      <c r="H138" s="50"/>
      <c r="I138" s="50"/>
      <c r="J138" s="49"/>
      <c r="K138" s="49"/>
      <c r="L138" s="7"/>
      <c r="M138" s="7"/>
      <c r="N138" s="7"/>
    </row>
    <row r="139" spans="1:14" s="93" customFormat="1" ht="15">
      <c r="A139" s="184"/>
      <c r="B139" s="50"/>
      <c r="C139" s="50"/>
      <c r="D139" s="50"/>
      <c r="E139" s="50"/>
      <c r="F139" s="50"/>
      <c r="G139" s="50"/>
      <c r="H139" s="50"/>
      <c r="I139" s="50"/>
      <c r="J139" s="49"/>
      <c r="K139" s="49"/>
      <c r="L139" s="7"/>
      <c r="M139" s="7"/>
      <c r="N139" s="7"/>
    </row>
    <row r="140" spans="1:14" s="93" customFormat="1" ht="15">
      <c r="A140" s="184"/>
      <c r="B140" s="50"/>
      <c r="C140" s="50"/>
      <c r="D140" s="50"/>
      <c r="E140" s="50"/>
      <c r="F140" s="50"/>
      <c r="G140" s="50"/>
      <c r="H140" s="50"/>
      <c r="I140" s="50"/>
      <c r="J140" s="49"/>
      <c r="K140" s="49"/>
      <c r="L140" s="7"/>
      <c r="M140" s="7"/>
      <c r="N140" s="7"/>
    </row>
    <row r="141" spans="1:14" s="93" customFormat="1" ht="15">
      <c r="A141" s="184"/>
      <c r="B141" s="50"/>
      <c r="C141" s="50"/>
      <c r="D141" s="50"/>
      <c r="E141" s="50"/>
      <c r="F141" s="50"/>
      <c r="G141" s="50"/>
      <c r="H141" s="50"/>
      <c r="I141" s="50"/>
      <c r="J141" s="49"/>
      <c r="K141" s="49"/>
      <c r="L141" s="7"/>
      <c r="M141" s="7"/>
      <c r="N141" s="7"/>
    </row>
    <row r="142" spans="1:14" s="93" customFormat="1" ht="15">
      <c r="A142" s="184"/>
      <c r="B142" s="50"/>
      <c r="C142" s="50"/>
      <c r="D142" s="50"/>
      <c r="E142" s="50"/>
      <c r="F142" s="50"/>
      <c r="G142" s="50"/>
      <c r="H142" s="50"/>
      <c r="I142" s="50"/>
      <c r="J142" s="49"/>
      <c r="K142" s="49"/>
      <c r="L142" s="7"/>
      <c r="M142" s="7"/>
      <c r="N142" s="7"/>
    </row>
    <row r="143" spans="1:14" s="93" customFormat="1" ht="15">
      <c r="A143" s="184"/>
      <c r="B143" s="50"/>
      <c r="C143" s="50"/>
      <c r="D143" s="50"/>
      <c r="E143" s="50"/>
      <c r="F143" s="50"/>
      <c r="G143" s="50"/>
      <c r="H143" s="50"/>
      <c r="I143" s="50"/>
      <c r="J143" s="49"/>
      <c r="K143" s="49"/>
      <c r="L143" s="7"/>
      <c r="M143" s="7"/>
      <c r="N143" s="7"/>
    </row>
    <row r="144" spans="1:14" s="93" customFormat="1" ht="15">
      <c r="A144" s="184"/>
      <c r="B144" s="50"/>
      <c r="C144" s="50"/>
      <c r="D144" s="50"/>
      <c r="E144" s="50"/>
      <c r="F144" s="50"/>
      <c r="G144" s="50"/>
      <c r="H144" s="50"/>
      <c r="I144" s="50"/>
      <c r="J144" s="49"/>
      <c r="K144" s="49"/>
      <c r="L144" s="7"/>
      <c r="M144" s="7"/>
      <c r="N144" s="7"/>
    </row>
    <row r="145" spans="1:14" s="93" customFormat="1" ht="15">
      <c r="A145" s="184"/>
      <c r="B145" s="50"/>
      <c r="C145" s="50"/>
      <c r="D145" s="50"/>
      <c r="E145" s="50"/>
      <c r="F145" s="50"/>
      <c r="G145" s="50"/>
      <c r="H145" s="50"/>
      <c r="I145" s="50"/>
      <c r="J145" s="49"/>
      <c r="K145" s="49"/>
      <c r="L145" s="7"/>
      <c r="M145" s="7"/>
      <c r="N145" s="7"/>
    </row>
    <row r="146" spans="1:14" s="93" customFormat="1" ht="15">
      <c r="A146" s="184"/>
      <c r="B146" s="50"/>
      <c r="C146" s="50"/>
      <c r="D146" s="50"/>
      <c r="E146" s="50"/>
      <c r="F146" s="50"/>
      <c r="G146" s="50"/>
      <c r="H146" s="50"/>
      <c r="I146" s="50"/>
      <c r="J146" s="49"/>
      <c r="K146" s="49"/>
      <c r="L146" s="7"/>
      <c r="M146" s="7"/>
      <c r="N146" s="7"/>
    </row>
    <row r="147" spans="1:14" s="93" customFormat="1" ht="15">
      <c r="A147" s="184"/>
      <c r="B147" s="50"/>
      <c r="C147" s="50"/>
      <c r="D147" s="50"/>
      <c r="E147" s="50"/>
      <c r="F147" s="50"/>
      <c r="G147" s="50"/>
      <c r="H147" s="50"/>
      <c r="I147" s="50"/>
      <c r="J147" s="49"/>
      <c r="K147" s="49"/>
      <c r="L147" s="7"/>
      <c r="M147" s="7"/>
      <c r="N147" s="7"/>
    </row>
    <row r="148" spans="1:14" s="93" customFormat="1" ht="15">
      <c r="A148" s="184"/>
      <c r="B148" s="50"/>
      <c r="C148" s="50"/>
      <c r="D148" s="50"/>
      <c r="E148" s="50"/>
      <c r="F148" s="50"/>
      <c r="G148" s="50"/>
      <c r="H148" s="50"/>
      <c r="I148" s="50"/>
      <c r="J148" s="49"/>
      <c r="K148" s="49"/>
      <c r="L148" s="7"/>
      <c r="M148" s="7"/>
      <c r="N148" s="7"/>
    </row>
    <row r="149" spans="1:14" s="93" customFormat="1" ht="15">
      <c r="A149" s="184"/>
      <c r="B149" s="50"/>
      <c r="C149" s="50"/>
      <c r="D149" s="50"/>
      <c r="E149" s="50"/>
      <c r="F149" s="50"/>
      <c r="G149" s="50"/>
      <c r="H149" s="50"/>
      <c r="I149" s="50"/>
      <c r="J149" s="49"/>
      <c r="K149" s="49"/>
      <c r="L149" s="7"/>
      <c r="M149" s="7"/>
      <c r="N149" s="7"/>
    </row>
    <row r="150" spans="1:14" s="93" customFormat="1" ht="15">
      <c r="A150" s="184"/>
      <c r="B150" s="50"/>
      <c r="C150" s="50"/>
      <c r="D150" s="50"/>
      <c r="E150" s="50"/>
      <c r="F150" s="50"/>
      <c r="G150" s="50"/>
      <c r="H150" s="50"/>
      <c r="I150" s="50"/>
      <c r="J150" s="49"/>
      <c r="K150" s="49"/>
      <c r="L150" s="7"/>
      <c r="M150" s="7"/>
      <c r="N150" s="7"/>
    </row>
    <row r="151" spans="1:14" s="93" customFormat="1" ht="15">
      <c r="A151" s="184"/>
      <c r="B151" s="50"/>
      <c r="C151" s="50"/>
      <c r="D151" s="50"/>
      <c r="E151" s="50"/>
      <c r="F151" s="50"/>
      <c r="G151" s="50"/>
      <c r="H151" s="50"/>
      <c r="I151" s="50"/>
      <c r="J151" s="49"/>
      <c r="K151" s="49"/>
      <c r="L151" s="7"/>
      <c r="M151" s="7"/>
      <c r="N151" s="7"/>
    </row>
    <row r="152" spans="1:14" s="93" customFormat="1" ht="15">
      <c r="A152" s="184"/>
      <c r="B152" s="50"/>
      <c r="C152" s="50"/>
      <c r="D152" s="50"/>
      <c r="E152" s="50"/>
      <c r="F152" s="50"/>
      <c r="G152" s="50"/>
      <c r="H152" s="50"/>
      <c r="I152" s="50"/>
      <c r="J152" s="49"/>
      <c r="K152" s="49"/>
      <c r="L152" s="7"/>
      <c r="M152" s="7"/>
      <c r="N152" s="7"/>
    </row>
    <row r="153" spans="1:14" s="93" customFormat="1" ht="15">
      <c r="A153" s="184"/>
      <c r="B153" s="50"/>
      <c r="C153" s="50"/>
      <c r="D153" s="50"/>
      <c r="E153" s="50"/>
      <c r="F153" s="50"/>
      <c r="G153" s="50"/>
      <c r="H153" s="50"/>
      <c r="I153" s="50"/>
      <c r="J153" s="49"/>
      <c r="K153" s="49"/>
      <c r="L153" s="7"/>
      <c r="M153" s="7"/>
      <c r="N153" s="7"/>
    </row>
    <row r="154" spans="1:14" s="93" customFormat="1" ht="15">
      <c r="A154" s="184"/>
      <c r="B154" s="50"/>
      <c r="C154" s="50"/>
      <c r="D154" s="50"/>
      <c r="E154" s="50"/>
      <c r="F154" s="50"/>
      <c r="G154" s="50"/>
      <c r="H154" s="50"/>
      <c r="I154" s="50"/>
      <c r="J154" s="49"/>
      <c r="K154" s="49"/>
      <c r="L154" s="7"/>
      <c r="M154" s="7"/>
      <c r="N154" s="7"/>
    </row>
    <row r="155" spans="1:14" s="93" customFormat="1" ht="15">
      <c r="A155" s="184"/>
      <c r="B155" s="50"/>
      <c r="C155" s="50"/>
      <c r="D155" s="50"/>
      <c r="E155" s="50"/>
      <c r="F155" s="50"/>
      <c r="G155" s="50"/>
      <c r="H155" s="50"/>
      <c r="I155" s="50"/>
      <c r="J155" s="49"/>
      <c r="K155" s="49"/>
      <c r="L155" s="7"/>
      <c r="M155" s="7"/>
      <c r="N155" s="7"/>
    </row>
    <row r="156" spans="1:14" s="93" customFormat="1" ht="15">
      <c r="A156" s="184"/>
      <c r="B156" s="50"/>
      <c r="C156" s="50"/>
      <c r="D156" s="50"/>
      <c r="E156" s="50"/>
      <c r="F156" s="50"/>
      <c r="G156" s="50"/>
      <c r="H156" s="50"/>
      <c r="I156" s="50"/>
      <c r="J156" s="49"/>
      <c r="K156" s="49"/>
      <c r="L156" s="7"/>
      <c r="M156" s="7"/>
      <c r="N156" s="7"/>
    </row>
    <row r="157" spans="1:14" s="93" customFormat="1" ht="15">
      <c r="A157" s="184"/>
      <c r="B157" s="50"/>
      <c r="C157" s="50"/>
      <c r="D157" s="50"/>
      <c r="E157" s="50"/>
      <c r="F157" s="50"/>
      <c r="G157" s="50"/>
      <c r="H157" s="50"/>
      <c r="I157" s="50"/>
      <c r="J157" s="49"/>
      <c r="K157" s="49"/>
      <c r="L157" s="7"/>
      <c r="M157" s="7"/>
      <c r="N157" s="7"/>
    </row>
    <row r="158" spans="1:14" s="93" customFormat="1" ht="15">
      <c r="A158" s="184"/>
      <c r="B158" s="50"/>
      <c r="C158" s="50"/>
      <c r="D158" s="50"/>
      <c r="E158" s="50"/>
      <c r="F158" s="50"/>
      <c r="G158" s="50"/>
      <c r="H158" s="50"/>
      <c r="I158" s="50"/>
      <c r="J158" s="49"/>
      <c r="K158" s="49"/>
      <c r="L158" s="7"/>
      <c r="M158" s="7"/>
      <c r="N158" s="7"/>
    </row>
    <row r="159" spans="1:14" s="93" customFormat="1" ht="15">
      <c r="A159" s="184"/>
      <c r="B159" s="50"/>
      <c r="C159" s="50"/>
      <c r="D159" s="50"/>
      <c r="E159" s="50"/>
      <c r="F159" s="50"/>
      <c r="G159" s="50"/>
      <c r="H159" s="50"/>
      <c r="I159" s="50"/>
      <c r="J159" s="49"/>
      <c r="K159" s="49"/>
      <c r="L159" s="7"/>
      <c r="M159" s="7"/>
      <c r="N159" s="7"/>
    </row>
    <row r="160" spans="1:14" s="93" customFormat="1" ht="15">
      <c r="A160" s="184"/>
      <c r="B160" s="50"/>
      <c r="C160" s="50"/>
      <c r="D160" s="50"/>
      <c r="E160" s="50"/>
      <c r="F160" s="50"/>
      <c r="G160" s="50"/>
      <c r="H160" s="50"/>
      <c r="I160" s="50"/>
      <c r="J160" s="49"/>
      <c r="K160" s="49"/>
      <c r="L160" s="7"/>
      <c r="M160" s="7"/>
      <c r="N160" s="7"/>
    </row>
    <row r="161" spans="1:14" s="93" customFormat="1" ht="15">
      <c r="A161" s="184"/>
      <c r="B161" s="50"/>
      <c r="C161" s="50"/>
      <c r="D161" s="50"/>
      <c r="E161" s="50"/>
      <c r="F161" s="50"/>
      <c r="G161" s="50"/>
      <c r="H161" s="50"/>
      <c r="I161" s="50"/>
      <c r="J161" s="49"/>
      <c r="K161" s="49"/>
      <c r="L161" s="7"/>
      <c r="M161" s="7"/>
      <c r="N161" s="7"/>
    </row>
    <row r="162" spans="1:14" s="93" customFormat="1" ht="15">
      <c r="A162" s="184"/>
      <c r="B162" s="50"/>
      <c r="C162" s="50"/>
      <c r="D162" s="50"/>
      <c r="E162" s="50"/>
      <c r="F162" s="50"/>
      <c r="G162" s="50"/>
      <c r="H162" s="50"/>
      <c r="I162" s="50"/>
      <c r="J162" s="49"/>
      <c r="K162" s="49"/>
      <c r="L162" s="7"/>
      <c r="M162" s="7"/>
      <c r="N162" s="7"/>
    </row>
    <row r="163" spans="1:14" s="93" customFormat="1" ht="15">
      <c r="A163" s="184"/>
      <c r="B163" s="50"/>
      <c r="C163" s="50"/>
      <c r="D163" s="50"/>
      <c r="E163" s="50"/>
      <c r="F163" s="50"/>
      <c r="G163" s="50"/>
      <c r="H163" s="50"/>
      <c r="I163" s="50"/>
      <c r="J163" s="49"/>
      <c r="K163" s="49"/>
      <c r="L163" s="7"/>
      <c r="M163" s="7"/>
      <c r="N163" s="7"/>
    </row>
    <row r="164" spans="1:14" s="93" customFormat="1" ht="15">
      <c r="A164" s="184"/>
      <c r="B164" s="50"/>
      <c r="C164" s="50"/>
      <c r="D164" s="50"/>
      <c r="E164" s="50"/>
      <c r="F164" s="50"/>
      <c r="G164" s="50"/>
      <c r="H164" s="50"/>
      <c r="I164" s="50"/>
      <c r="J164" s="49"/>
      <c r="K164" s="49"/>
      <c r="L164" s="7"/>
      <c r="M164" s="7"/>
      <c r="N164" s="7"/>
    </row>
    <row r="165" spans="1:14" s="93" customFormat="1" ht="15">
      <c r="A165" s="184"/>
      <c r="B165" s="50"/>
      <c r="C165" s="50"/>
      <c r="D165" s="50"/>
      <c r="E165" s="50"/>
      <c r="F165" s="50"/>
      <c r="G165" s="50"/>
      <c r="H165" s="50"/>
      <c r="I165" s="50"/>
      <c r="J165" s="49"/>
      <c r="K165" s="49"/>
      <c r="L165" s="7"/>
      <c r="M165" s="7"/>
      <c r="N165" s="7"/>
    </row>
    <row r="166" spans="1:14" s="93" customFormat="1" ht="15">
      <c r="A166" s="184"/>
      <c r="B166" s="50"/>
      <c r="C166" s="50"/>
      <c r="D166" s="50"/>
      <c r="E166" s="50"/>
      <c r="F166" s="50"/>
      <c r="G166" s="50"/>
      <c r="H166" s="50"/>
      <c r="I166" s="50"/>
      <c r="J166" s="49"/>
      <c r="K166" s="49"/>
      <c r="L166" s="7"/>
      <c r="M166" s="7"/>
      <c r="N166" s="7"/>
    </row>
    <row r="167" spans="1:14" s="93" customFormat="1" ht="15">
      <c r="A167" s="184"/>
      <c r="B167" s="50"/>
      <c r="C167" s="50"/>
      <c r="D167" s="50"/>
      <c r="E167" s="50"/>
      <c r="F167" s="50"/>
      <c r="G167" s="50"/>
      <c r="H167" s="50"/>
      <c r="I167" s="50"/>
      <c r="J167" s="49"/>
      <c r="K167" s="49"/>
      <c r="L167" s="7"/>
      <c r="M167" s="7"/>
      <c r="N167" s="7"/>
    </row>
    <row r="168" spans="1:14" s="93" customFormat="1" ht="15">
      <c r="A168" s="184"/>
      <c r="B168" s="50"/>
      <c r="C168" s="50"/>
      <c r="D168" s="50"/>
      <c r="E168" s="50"/>
      <c r="F168" s="50"/>
      <c r="G168" s="50"/>
      <c r="H168" s="50"/>
      <c r="I168" s="50"/>
      <c r="J168" s="49"/>
      <c r="K168" s="49"/>
      <c r="L168" s="7"/>
      <c r="M168" s="7"/>
      <c r="N168" s="7"/>
    </row>
    <row r="169" spans="1:14" s="93" customFormat="1" ht="15">
      <c r="A169" s="184"/>
      <c r="B169" s="50"/>
      <c r="C169" s="50"/>
      <c r="D169" s="50"/>
      <c r="E169" s="50"/>
      <c r="F169" s="50"/>
      <c r="G169" s="50"/>
      <c r="H169" s="50"/>
      <c r="I169" s="50"/>
      <c r="J169" s="49"/>
      <c r="K169" s="49"/>
      <c r="L169" s="7"/>
      <c r="M169" s="7"/>
      <c r="N169" s="7"/>
    </row>
    <row r="170" spans="1:14" s="93" customFormat="1" ht="15">
      <c r="A170" s="184"/>
      <c r="B170" s="50"/>
      <c r="C170" s="50"/>
      <c r="D170" s="50"/>
      <c r="E170" s="50"/>
      <c r="F170" s="50"/>
      <c r="G170" s="50"/>
      <c r="H170" s="50"/>
      <c r="I170" s="50"/>
      <c r="J170" s="49"/>
      <c r="K170" s="49"/>
      <c r="L170" s="7"/>
      <c r="M170" s="7"/>
      <c r="N170" s="7"/>
    </row>
    <row r="171" spans="1:14" s="93" customFormat="1" ht="15">
      <c r="A171" s="184"/>
      <c r="B171" s="50"/>
      <c r="C171" s="50"/>
      <c r="D171" s="50"/>
      <c r="E171" s="50"/>
      <c r="F171" s="50"/>
      <c r="G171" s="50"/>
      <c r="H171" s="50"/>
      <c r="I171" s="50"/>
      <c r="J171" s="49"/>
      <c r="K171" s="49"/>
      <c r="L171" s="7"/>
      <c r="M171" s="7"/>
      <c r="N171" s="7"/>
    </row>
    <row r="172" spans="1:14" s="93" customFormat="1" ht="15">
      <c r="A172" s="184"/>
      <c r="B172" s="50"/>
      <c r="C172" s="50"/>
      <c r="D172" s="50"/>
      <c r="E172" s="50"/>
      <c r="F172" s="50"/>
      <c r="G172" s="50"/>
      <c r="H172" s="50"/>
      <c r="I172" s="50"/>
      <c r="J172" s="49"/>
      <c r="K172" s="49"/>
      <c r="L172" s="7"/>
      <c r="M172" s="7"/>
      <c r="N172" s="7"/>
    </row>
    <row r="173" spans="1:14" s="93" customFormat="1" ht="15">
      <c r="A173" s="184"/>
      <c r="B173" s="50"/>
      <c r="C173" s="50"/>
      <c r="D173" s="50"/>
      <c r="E173" s="50"/>
      <c r="F173" s="50"/>
      <c r="G173" s="50"/>
      <c r="H173" s="50"/>
      <c r="I173" s="50"/>
      <c r="J173" s="49"/>
      <c r="K173" s="49"/>
      <c r="L173" s="7"/>
      <c r="M173" s="7"/>
      <c r="N173" s="7"/>
    </row>
    <row r="174" spans="1:14" s="93" customFormat="1" ht="15">
      <c r="A174" s="184"/>
      <c r="B174" s="50"/>
      <c r="C174" s="50"/>
      <c r="D174" s="50"/>
      <c r="E174" s="50"/>
      <c r="F174" s="50"/>
      <c r="G174" s="50"/>
      <c r="H174" s="50"/>
      <c r="I174" s="50"/>
      <c r="J174" s="49"/>
      <c r="K174" s="49"/>
      <c r="L174" s="7"/>
      <c r="M174" s="7"/>
      <c r="N174" s="7"/>
    </row>
    <row r="175" spans="1:14" s="93" customFormat="1" ht="15">
      <c r="A175" s="184"/>
      <c r="B175" s="50"/>
      <c r="C175" s="50"/>
      <c r="D175" s="50"/>
      <c r="E175" s="50"/>
      <c r="F175" s="50"/>
      <c r="G175" s="50"/>
      <c r="H175" s="50"/>
      <c r="I175" s="50"/>
      <c r="J175" s="49"/>
      <c r="K175" s="49"/>
      <c r="L175" s="7"/>
      <c r="M175" s="7"/>
      <c r="N175" s="7"/>
    </row>
    <row r="176" spans="1:14" s="93" customFormat="1" ht="15">
      <c r="A176" s="184"/>
      <c r="B176" s="50"/>
      <c r="C176" s="50"/>
      <c r="D176" s="50"/>
      <c r="E176" s="50"/>
      <c r="F176" s="50"/>
      <c r="G176" s="50"/>
      <c r="H176" s="50"/>
      <c r="I176" s="50"/>
      <c r="J176" s="49"/>
      <c r="K176" s="49"/>
      <c r="L176" s="7"/>
      <c r="M176" s="7"/>
      <c r="N176" s="7"/>
    </row>
    <row r="177" spans="1:14" s="93" customFormat="1" ht="15">
      <c r="A177" s="184"/>
      <c r="B177" s="50"/>
      <c r="C177" s="50"/>
      <c r="D177" s="50"/>
      <c r="E177" s="50"/>
      <c r="F177" s="50"/>
      <c r="G177" s="50"/>
      <c r="H177" s="50"/>
      <c r="I177" s="50"/>
      <c r="J177" s="49"/>
      <c r="K177" s="49"/>
      <c r="L177" s="7"/>
      <c r="M177" s="7"/>
      <c r="N177" s="7"/>
    </row>
    <row r="178" spans="1:14" s="93" customFormat="1" ht="15">
      <c r="A178" s="184"/>
      <c r="B178" s="50"/>
      <c r="C178" s="50"/>
      <c r="D178" s="50"/>
      <c r="E178" s="50"/>
      <c r="F178" s="50"/>
      <c r="G178" s="50"/>
      <c r="H178" s="50"/>
      <c r="I178" s="50"/>
      <c r="J178" s="49"/>
      <c r="K178" s="49"/>
      <c r="L178" s="7"/>
      <c r="M178" s="7"/>
      <c r="N178" s="7"/>
    </row>
    <row r="179" spans="1:14" s="93" customFormat="1" ht="15">
      <c r="A179" s="184"/>
      <c r="B179" s="50"/>
      <c r="C179" s="50"/>
      <c r="D179" s="50"/>
      <c r="E179" s="50"/>
      <c r="F179" s="50"/>
      <c r="G179" s="50"/>
      <c r="H179" s="50"/>
      <c r="I179" s="50"/>
      <c r="J179" s="49"/>
      <c r="K179" s="49"/>
      <c r="L179" s="7"/>
      <c r="M179" s="7"/>
      <c r="N179" s="7"/>
    </row>
    <row r="180" spans="1:14" s="93" customFormat="1" ht="15">
      <c r="A180" s="184"/>
      <c r="B180" s="50"/>
      <c r="C180" s="50"/>
      <c r="D180" s="50"/>
      <c r="E180" s="50"/>
      <c r="F180" s="50"/>
      <c r="G180" s="50"/>
      <c r="H180" s="50"/>
      <c r="I180" s="50"/>
      <c r="J180" s="49"/>
      <c r="K180" s="49"/>
      <c r="L180" s="7"/>
      <c r="M180" s="7"/>
      <c r="N180" s="7"/>
    </row>
    <row r="181" spans="1:14" s="93" customFormat="1" ht="15">
      <c r="A181" s="184"/>
      <c r="B181" s="50"/>
      <c r="C181" s="50"/>
      <c r="D181" s="50"/>
      <c r="E181" s="50"/>
      <c r="F181" s="50"/>
      <c r="G181" s="50"/>
      <c r="H181" s="50"/>
      <c r="I181" s="50"/>
      <c r="J181" s="49"/>
      <c r="K181" s="49"/>
      <c r="L181" s="7"/>
      <c r="M181" s="7"/>
      <c r="N181" s="7"/>
    </row>
    <row r="182" spans="1:14" s="93" customFormat="1" ht="15">
      <c r="A182" s="184"/>
      <c r="B182" s="50"/>
      <c r="C182" s="50"/>
      <c r="D182" s="50"/>
      <c r="E182" s="50"/>
      <c r="F182" s="50"/>
      <c r="G182" s="50"/>
      <c r="H182" s="50"/>
      <c r="I182" s="50"/>
      <c r="J182" s="49"/>
      <c r="K182" s="49"/>
      <c r="L182" s="7"/>
      <c r="M182" s="7"/>
      <c r="N182" s="7"/>
    </row>
    <row r="183" spans="1:14" s="93" customFormat="1" ht="15">
      <c r="A183" s="184"/>
      <c r="B183" s="50"/>
      <c r="C183" s="50"/>
      <c r="D183" s="50"/>
      <c r="E183" s="50"/>
      <c r="F183" s="50"/>
      <c r="G183" s="50"/>
      <c r="H183" s="50"/>
      <c r="I183" s="50"/>
      <c r="J183" s="49"/>
      <c r="K183" s="49"/>
      <c r="L183" s="7"/>
      <c r="M183" s="7"/>
      <c r="N183" s="7"/>
    </row>
    <row r="184" spans="1:14" s="93" customFormat="1" ht="15">
      <c r="A184" s="184"/>
      <c r="B184" s="50"/>
      <c r="C184" s="50"/>
      <c r="D184" s="50"/>
      <c r="E184" s="50"/>
      <c r="F184" s="50"/>
      <c r="G184" s="50"/>
      <c r="H184" s="50"/>
      <c r="I184" s="50"/>
      <c r="J184" s="49"/>
      <c r="K184" s="49"/>
      <c r="L184" s="7"/>
      <c r="M184" s="7"/>
      <c r="N184" s="7"/>
    </row>
    <row r="185" spans="1:14" s="93" customFormat="1" ht="15">
      <c r="A185" s="184"/>
      <c r="B185" s="50"/>
      <c r="C185" s="50"/>
      <c r="D185" s="50"/>
      <c r="E185" s="50"/>
      <c r="F185" s="50"/>
      <c r="G185" s="50"/>
      <c r="H185" s="50"/>
      <c r="I185" s="50"/>
      <c r="J185" s="49"/>
      <c r="K185" s="49"/>
      <c r="L185" s="7"/>
      <c r="M185" s="7"/>
      <c r="N185" s="7"/>
    </row>
    <row r="186" spans="1:14" s="93" customFormat="1" ht="15">
      <c r="A186" s="184"/>
      <c r="B186" s="50"/>
      <c r="C186" s="50"/>
      <c r="D186" s="50"/>
      <c r="E186" s="50"/>
      <c r="F186" s="50"/>
      <c r="G186" s="50"/>
      <c r="H186" s="50"/>
      <c r="I186" s="50"/>
      <c r="J186" s="49"/>
      <c r="K186" s="49"/>
      <c r="L186" s="7"/>
      <c r="M186" s="7"/>
      <c r="N186" s="7"/>
    </row>
    <row r="187" spans="1:14" s="93" customFormat="1" ht="15">
      <c r="A187" s="184"/>
      <c r="B187" s="50"/>
      <c r="C187" s="50"/>
      <c r="D187" s="50"/>
      <c r="E187" s="50"/>
      <c r="F187" s="50"/>
      <c r="G187" s="50"/>
      <c r="H187" s="50"/>
      <c r="I187" s="50"/>
      <c r="J187" s="49"/>
      <c r="K187" s="49"/>
      <c r="L187" s="7"/>
      <c r="M187" s="7"/>
      <c r="N187" s="7"/>
    </row>
    <row r="188" spans="1:14" s="93" customFormat="1" ht="15">
      <c r="A188" s="184"/>
      <c r="B188" s="50"/>
      <c r="C188" s="50"/>
      <c r="D188" s="50"/>
      <c r="E188" s="50"/>
      <c r="F188" s="50"/>
      <c r="G188" s="50"/>
      <c r="H188" s="50"/>
      <c r="I188" s="50"/>
      <c r="J188" s="49"/>
      <c r="K188" s="49"/>
      <c r="L188" s="7"/>
      <c r="M188" s="7"/>
      <c r="N188" s="7"/>
    </row>
    <row r="189" spans="1:14" s="93" customFormat="1" ht="15">
      <c r="A189" s="184"/>
      <c r="B189" s="50"/>
      <c r="C189" s="50"/>
      <c r="D189" s="50"/>
      <c r="E189" s="50"/>
      <c r="F189" s="50"/>
      <c r="G189" s="50"/>
      <c r="H189" s="50"/>
      <c r="I189" s="50"/>
      <c r="J189" s="49"/>
      <c r="K189" s="49"/>
      <c r="L189" s="7"/>
      <c r="M189" s="7"/>
      <c r="N189" s="7"/>
    </row>
    <row r="190" spans="1:14" s="93" customFormat="1" ht="15">
      <c r="A190" s="184"/>
      <c r="B190" s="50"/>
      <c r="C190" s="50"/>
      <c r="D190" s="50"/>
      <c r="E190" s="50"/>
      <c r="F190" s="50"/>
      <c r="G190" s="50"/>
      <c r="H190" s="50"/>
      <c r="I190" s="50"/>
      <c r="J190" s="49"/>
      <c r="K190" s="49"/>
      <c r="L190" s="7"/>
      <c r="M190" s="7"/>
      <c r="N190" s="7"/>
    </row>
    <row r="191" spans="1:14" s="93" customFormat="1" ht="15">
      <c r="A191" s="184"/>
      <c r="B191" s="50"/>
      <c r="C191" s="50"/>
      <c r="D191" s="50"/>
      <c r="E191" s="50"/>
      <c r="F191" s="50"/>
      <c r="G191" s="50"/>
      <c r="H191" s="50"/>
      <c r="I191" s="50"/>
      <c r="J191" s="49"/>
      <c r="K191" s="49"/>
      <c r="L191" s="7"/>
      <c r="M191" s="7"/>
      <c r="N191" s="7"/>
    </row>
    <row r="192" spans="1:14" s="93" customFormat="1" ht="15">
      <c r="A192" s="184"/>
      <c r="B192" s="50"/>
      <c r="C192" s="50"/>
      <c r="D192" s="50"/>
      <c r="E192" s="50"/>
      <c r="F192" s="50"/>
      <c r="G192" s="50"/>
      <c r="H192" s="50"/>
      <c r="I192" s="50"/>
      <c r="J192" s="49"/>
      <c r="K192" s="49"/>
      <c r="L192" s="7"/>
      <c r="M192" s="7"/>
      <c r="N192" s="7"/>
    </row>
    <row r="193" spans="1:14" s="93" customFormat="1" ht="15">
      <c r="A193" s="184"/>
      <c r="B193" s="50"/>
      <c r="C193" s="50"/>
      <c r="D193" s="50"/>
      <c r="E193" s="50"/>
      <c r="F193" s="50"/>
      <c r="G193" s="50"/>
      <c r="H193" s="50"/>
      <c r="I193" s="50"/>
      <c r="J193" s="49"/>
      <c r="K193" s="49"/>
      <c r="L193" s="7"/>
      <c r="M193" s="7"/>
      <c r="N193" s="7"/>
    </row>
    <row r="194" spans="1:14" s="93" customFormat="1" ht="15">
      <c r="A194" s="184"/>
      <c r="B194" s="50"/>
      <c r="C194" s="50"/>
      <c r="D194" s="50"/>
      <c r="E194" s="50"/>
      <c r="F194" s="50"/>
      <c r="G194" s="50"/>
      <c r="H194" s="50"/>
      <c r="I194" s="50"/>
      <c r="J194" s="49"/>
      <c r="K194" s="49"/>
      <c r="L194" s="7"/>
      <c r="M194" s="7"/>
      <c r="N194" s="7"/>
    </row>
    <row r="195" spans="1:14" s="93" customFormat="1" ht="15">
      <c r="A195" s="184"/>
      <c r="B195" s="50"/>
      <c r="C195" s="50"/>
      <c r="D195" s="50"/>
      <c r="E195" s="50"/>
      <c r="F195" s="50"/>
      <c r="G195" s="50"/>
      <c r="H195" s="50"/>
      <c r="I195" s="50"/>
      <c r="J195" s="49"/>
      <c r="K195" s="49"/>
      <c r="L195" s="7"/>
      <c r="M195" s="7"/>
      <c r="N195" s="7"/>
    </row>
    <row r="196" spans="1:14" s="93" customFormat="1" ht="15">
      <c r="A196" s="184"/>
      <c r="B196" s="50"/>
      <c r="C196" s="50"/>
      <c r="D196" s="50"/>
      <c r="E196" s="50"/>
      <c r="F196" s="50"/>
      <c r="G196" s="50"/>
      <c r="H196" s="50"/>
      <c r="I196" s="50"/>
      <c r="J196" s="49"/>
      <c r="K196" s="49"/>
      <c r="L196" s="7"/>
      <c r="M196" s="7"/>
      <c r="N196" s="7"/>
    </row>
    <row r="197" spans="1:14" s="93" customFormat="1" ht="15">
      <c r="A197" s="184"/>
      <c r="B197" s="50"/>
      <c r="C197" s="50"/>
      <c r="D197" s="50"/>
      <c r="E197" s="50"/>
      <c r="F197" s="50"/>
      <c r="G197" s="50"/>
      <c r="H197" s="50"/>
      <c r="I197" s="50"/>
      <c r="J197" s="49"/>
      <c r="K197" s="49"/>
      <c r="L197" s="7"/>
      <c r="M197" s="7"/>
      <c r="N197" s="7"/>
    </row>
    <row r="198" spans="1:14" s="93" customFormat="1" ht="15">
      <c r="A198" s="184"/>
      <c r="B198" s="50"/>
      <c r="C198" s="50"/>
      <c r="D198" s="50"/>
      <c r="E198" s="50"/>
      <c r="F198" s="50"/>
      <c r="G198" s="50"/>
      <c r="H198" s="50"/>
      <c r="I198" s="50"/>
      <c r="J198" s="49"/>
      <c r="K198" s="49"/>
      <c r="L198" s="7"/>
      <c r="M198" s="7"/>
      <c r="N198" s="7"/>
    </row>
    <row r="199" spans="1:14" s="93" customFormat="1" ht="15">
      <c r="A199" s="184"/>
      <c r="B199" s="50"/>
      <c r="C199" s="50"/>
      <c r="D199" s="50"/>
      <c r="E199" s="50"/>
      <c r="F199" s="50"/>
      <c r="G199" s="50"/>
      <c r="H199" s="50"/>
      <c r="I199" s="50"/>
      <c r="J199" s="49"/>
      <c r="K199" s="49"/>
      <c r="L199" s="7"/>
      <c r="M199" s="7"/>
      <c r="N199" s="7"/>
    </row>
    <row r="200" spans="1:14" s="93" customFormat="1" ht="15">
      <c r="A200" s="184"/>
      <c r="B200" s="50"/>
      <c r="C200" s="50"/>
      <c r="D200" s="50"/>
      <c r="E200" s="50"/>
      <c r="F200" s="50"/>
      <c r="G200" s="50"/>
      <c r="H200" s="50"/>
      <c r="I200" s="50"/>
      <c r="J200" s="49"/>
      <c r="K200" s="49"/>
      <c r="L200" s="7"/>
      <c r="M200" s="7"/>
      <c r="N200" s="7"/>
    </row>
    <row r="201" spans="1:14" s="93" customFormat="1" ht="15">
      <c r="A201" s="184"/>
      <c r="B201" s="50"/>
      <c r="C201" s="50"/>
      <c r="D201" s="50"/>
      <c r="E201" s="50"/>
      <c r="F201" s="50"/>
      <c r="G201" s="50"/>
      <c r="H201" s="50"/>
      <c r="I201" s="50"/>
      <c r="J201" s="49"/>
      <c r="K201" s="49"/>
      <c r="L201" s="7"/>
      <c r="M201" s="7"/>
      <c r="N201" s="7"/>
    </row>
    <row r="202" spans="1:14" s="93" customFormat="1" ht="15">
      <c r="A202" s="184"/>
      <c r="B202" s="50"/>
      <c r="C202" s="50"/>
      <c r="D202" s="50"/>
      <c r="E202" s="50"/>
      <c r="F202" s="50"/>
      <c r="G202" s="50"/>
      <c r="H202" s="50"/>
      <c r="I202" s="50"/>
      <c r="J202" s="49"/>
      <c r="K202" s="49"/>
      <c r="L202" s="7"/>
      <c r="M202" s="7"/>
      <c r="N202" s="7"/>
    </row>
    <row r="203" spans="1:14" s="93" customFormat="1" ht="15">
      <c r="A203" s="184"/>
      <c r="B203" s="50"/>
      <c r="C203" s="50"/>
      <c r="D203" s="50"/>
      <c r="E203" s="50"/>
      <c r="F203" s="50"/>
      <c r="G203" s="50"/>
      <c r="H203" s="50"/>
      <c r="I203" s="50"/>
      <c r="J203" s="49"/>
      <c r="K203" s="49"/>
      <c r="L203" s="7"/>
      <c r="M203" s="7"/>
      <c r="N203" s="7"/>
    </row>
    <row r="204" spans="1:14" s="93" customFormat="1" ht="15">
      <c r="A204" s="184"/>
      <c r="B204" s="50"/>
      <c r="C204" s="50"/>
      <c r="D204" s="50"/>
      <c r="E204" s="50"/>
      <c r="F204" s="50"/>
      <c r="G204" s="50"/>
      <c r="H204" s="50"/>
      <c r="I204" s="50"/>
      <c r="J204" s="49"/>
      <c r="K204" s="49"/>
      <c r="L204" s="7"/>
      <c r="M204" s="7"/>
      <c r="N204" s="7"/>
    </row>
    <row r="205" spans="1:14" s="93" customFormat="1" ht="15">
      <c r="A205" s="184"/>
      <c r="B205" s="50"/>
      <c r="C205" s="50"/>
      <c r="D205" s="50"/>
      <c r="E205" s="50"/>
      <c r="F205" s="50"/>
      <c r="G205" s="50"/>
      <c r="H205" s="50"/>
      <c r="I205" s="50"/>
      <c r="J205" s="49"/>
      <c r="K205" s="49"/>
      <c r="L205" s="7"/>
      <c r="M205" s="7"/>
      <c r="N205" s="7"/>
    </row>
    <row r="206" spans="1:14" s="93" customFormat="1" ht="15">
      <c r="A206" s="184"/>
      <c r="B206" s="50"/>
      <c r="C206" s="50"/>
      <c r="D206" s="50"/>
      <c r="E206" s="50"/>
      <c r="F206" s="50"/>
      <c r="G206" s="50"/>
      <c r="H206" s="50"/>
      <c r="I206" s="50"/>
      <c r="J206" s="49"/>
      <c r="K206" s="49"/>
      <c r="L206" s="7"/>
      <c r="M206" s="7"/>
      <c r="N206" s="7"/>
    </row>
    <row r="207" spans="1:14" s="93" customFormat="1" ht="15">
      <c r="A207" s="184"/>
      <c r="B207" s="50"/>
      <c r="C207" s="50"/>
      <c r="D207" s="50"/>
      <c r="E207" s="50"/>
      <c r="F207" s="50"/>
      <c r="G207" s="50"/>
      <c r="H207" s="50"/>
      <c r="I207" s="50"/>
      <c r="J207" s="49"/>
      <c r="K207" s="49"/>
      <c r="L207" s="7"/>
      <c r="M207" s="7"/>
      <c r="N207" s="7"/>
    </row>
    <row r="208" spans="1:14" s="93" customFormat="1" ht="15">
      <c r="A208" s="184"/>
      <c r="B208" s="50"/>
      <c r="C208" s="50"/>
      <c r="D208" s="50"/>
      <c r="E208" s="50"/>
      <c r="F208" s="50"/>
      <c r="G208" s="50"/>
      <c r="H208" s="50"/>
      <c r="I208" s="50"/>
      <c r="J208" s="49"/>
      <c r="K208" s="49"/>
      <c r="L208" s="7"/>
      <c r="M208" s="7"/>
      <c r="N208" s="7"/>
    </row>
    <row r="209" spans="1:14" s="93" customFormat="1" ht="15">
      <c r="A209" s="184"/>
      <c r="B209" s="50"/>
      <c r="C209" s="50"/>
      <c r="D209" s="50"/>
      <c r="E209" s="50"/>
      <c r="F209" s="50"/>
      <c r="G209" s="50"/>
      <c r="H209" s="50"/>
      <c r="I209" s="50"/>
      <c r="J209" s="49"/>
      <c r="K209" s="49"/>
      <c r="L209" s="7"/>
      <c r="M209" s="7"/>
      <c r="N209" s="7"/>
    </row>
    <row r="210" spans="1:14" s="93" customFormat="1" ht="15">
      <c r="A210" s="184"/>
      <c r="B210" s="50"/>
      <c r="C210" s="50"/>
      <c r="D210" s="50"/>
      <c r="E210" s="50"/>
      <c r="F210" s="50"/>
      <c r="G210" s="50"/>
      <c r="H210" s="50"/>
      <c r="I210" s="50"/>
      <c r="J210" s="49"/>
      <c r="K210" s="49"/>
      <c r="L210" s="7"/>
      <c r="M210" s="7"/>
      <c r="N210" s="7"/>
    </row>
    <row r="211" spans="1:14" s="93" customFormat="1" ht="15">
      <c r="A211" s="184"/>
      <c r="B211" s="50"/>
      <c r="C211" s="50"/>
      <c r="D211" s="50"/>
      <c r="E211" s="50"/>
      <c r="F211" s="50"/>
      <c r="G211" s="50"/>
      <c r="H211" s="50"/>
      <c r="I211" s="50"/>
      <c r="J211" s="49"/>
      <c r="K211" s="49"/>
      <c r="L211" s="7"/>
      <c r="M211" s="7"/>
      <c r="N211" s="7"/>
    </row>
    <row r="212" spans="1:14" s="93" customFormat="1" ht="15">
      <c r="A212" s="184"/>
      <c r="B212" s="50"/>
      <c r="C212" s="50"/>
      <c r="D212" s="50"/>
      <c r="E212" s="50"/>
      <c r="F212" s="50"/>
      <c r="G212" s="50"/>
      <c r="H212" s="50"/>
      <c r="I212" s="50"/>
      <c r="J212" s="49"/>
      <c r="K212" s="49"/>
      <c r="L212" s="7"/>
      <c r="M212" s="7"/>
      <c r="N212" s="7"/>
    </row>
    <row r="213" spans="1:14" s="93" customFormat="1" ht="15">
      <c r="A213" s="184"/>
      <c r="B213" s="50"/>
      <c r="C213" s="50"/>
      <c r="D213" s="50"/>
      <c r="E213" s="50"/>
      <c r="F213" s="50"/>
      <c r="G213" s="50"/>
      <c r="H213" s="50"/>
      <c r="I213" s="50"/>
      <c r="J213" s="49"/>
      <c r="K213" s="49"/>
      <c r="L213" s="7"/>
      <c r="M213" s="7"/>
      <c r="N213" s="7"/>
    </row>
    <row r="214" spans="1:14" s="93" customFormat="1" ht="15">
      <c r="A214" s="184"/>
      <c r="B214" s="50"/>
      <c r="C214" s="50"/>
      <c r="D214" s="50"/>
      <c r="E214" s="50"/>
      <c r="F214" s="50"/>
      <c r="G214" s="50"/>
      <c r="H214" s="50"/>
      <c r="I214" s="50"/>
      <c r="J214" s="49"/>
      <c r="K214" s="49"/>
      <c r="L214" s="7"/>
      <c r="M214" s="7"/>
      <c r="N214" s="7"/>
    </row>
    <row r="215" spans="1:14" s="93" customFormat="1" ht="15">
      <c r="A215" s="184"/>
      <c r="B215" s="50"/>
      <c r="C215" s="50"/>
      <c r="D215" s="50"/>
      <c r="E215" s="50"/>
      <c r="F215" s="50"/>
      <c r="G215" s="50"/>
      <c r="H215" s="50"/>
      <c r="I215" s="50"/>
      <c r="J215" s="49"/>
      <c r="K215" s="49"/>
      <c r="L215" s="7"/>
      <c r="M215" s="7"/>
      <c r="N215" s="7"/>
    </row>
    <row r="216" spans="1:14" s="93" customFormat="1" ht="15">
      <c r="A216" s="184"/>
      <c r="B216" s="50"/>
      <c r="C216" s="50"/>
      <c r="D216" s="50"/>
      <c r="E216" s="50"/>
      <c r="F216" s="50"/>
      <c r="G216" s="50"/>
      <c r="H216" s="50"/>
      <c r="I216" s="50"/>
      <c r="J216" s="49"/>
      <c r="K216" s="49"/>
      <c r="L216" s="7"/>
      <c r="M216" s="7"/>
      <c r="N216" s="7"/>
    </row>
    <row r="217" spans="1:14" s="93" customFormat="1" ht="15">
      <c r="A217" s="184"/>
      <c r="B217" s="50"/>
      <c r="C217" s="50"/>
      <c r="D217" s="50"/>
      <c r="E217" s="50"/>
      <c r="F217" s="50"/>
      <c r="G217" s="50"/>
      <c r="H217" s="50"/>
      <c r="I217" s="50"/>
      <c r="J217" s="49"/>
      <c r="K217" s="49"/>
      <c r="L217" s="7"/>
      <c r="M217" s="7"/>
      <c r="N217" s="7"/>
    </row>
    <row r="218" spans="1:14" s="93" customFormat="1" ht="15">
      <c r="A218" s="184"/>
      <c r="B218" s="50"/>
      <c r="C218" s="50"/>
      <c r="D218" s="50"/>
      <c r="E218" s="50"/>
      <c r="F218" s="50"/>
      <c r="G218" s="50"/>
      <c r="H218" s="50"/>
      <c r="I218" s="50"/>
      <c r="J218" s="49"/>
      <c r="K218" s="49"/>
      <c r="L218" s="7"/>
      <c r="M218" s="7"/>
      <c r="N218" s="7"/>
    </row>
    <row r="219" spans="1:14" s="93" customFormat="1" ht="15">
      <c r="A219" s="184"/>
      <c r="B219" s="50"/>
      <c r="C219" s="50"/>
      <c r="D219" s="50"/>
      <c r="E219" s="50"/>
      <c r="F219" s="50"/>
      <c r="G219" s="50"/>
      <c r="H219" s="50"/>
      <c r="I219" s="50"/>
      <c r="J219" s="49"/>
      <c r="K219" s="49"/>
      <c r="L219" s="7"/>
      <c r="M219" s="7"/>
      <c r="N219" s="7"/>
    </row>
    <row r="220" spans="1:14" s="93" customFormat="1" ht="15">
      <c r="A220" s="184"/>
      <c r="B220" s="50"/>
      <c r="C220" s="50"/>
      <c r="D220" s="50"/>
      <c r="E220" s="50"/>
      <c r="F220" s="50"/>
      <c r="G220" s="50"/>
      <c r="H220" s="50"/>
      <c r="I220" s="50"/>
      <c r="J220" s="49"/>
      <c r="K220" s="49"/>
      <c r="L220" s="7"/>
      <c r="M220" s="7"/>
      <c r="N220" s="7"/>
    </row>
    <row r="221" spans="1:14" s="93" customFormat="1" ht="15">
      <c r="A221" s="184"/>
      <c r="B221" s="50"/>
      <c r="C221" s="50"/>
      <c r="D221" s="50"/>
      <c r="E221" s="50"/>
      <c r="F221" s="50"/>
      <c r="G221" s="50"/>
      <c r="H221" s="50"/>
      <c r="I221" s="50"/>
      <c r="J221" s="49"/>
      <c r="K221" s="49"/>
      <c r="L221" s="7"/>
      <c r="M221" s="7"/>
      <c r="N221" s="7"/>
    </row>
    <row r="222" spans="1:14" s="93" customFormat="1" ht="15">
      <c r="A222" s="184"/>
      <c r="B222" s="50"/>
      <c r="C222" s="50"/>
      <c r="D222" s="50"/>
      <c r="E222" s="50"/>
      <c r="F222" s="50"/>
      <c r="G222" s="50"/>
      <c r="H222" s="50"/>
      <c r="I222" s="50"/>
      <c r="J222" s="49"/>
      <c r="K222" s="49"/>
      <c r="L222" s="7"/>
      <c r="M222" s="7"/>
      <c r="N222" s="7"/>
    </row>
    <row r="223" spans="1:14" s="93" customFormat="1" ht="15">
      <c r="A223" s="184"/>
      <c r="B223" s="50"/>
      <c r="C223" s="50"/>
      <c r="D223" s="50"/>
      <c r="E223" s="50"/>
      <c r="F223" s="50"/>
      <c r="G223" s="50"/>
      <c r="H223" s="50"/>
      <c r="I223" s="50"/>
      <c r="J223" s="49"/>
      <c r="K223" s="49"/>
      <c r="L223" s="7"/>
      <c r="M223" s="7"/>
      <c r="N223" s="7"/>
    </row>
    <row r="224" spans="1:14" s="93" customFormat="1" ht="15">
      <c r="A224" s="184"/>
      <c r="B224" s="50"/>
      <c r="C224" s="50"/>
      <c r="D224" s="50"/>
      <c r="E224" s="50"/>
      <c r="F224" s="50"/>
      <c r="G224" s="50"/>
      <c r="H224" s="50"/>
      <c r="I224" s="50"/>
      <c r="J224" s="49"/>
      <c r="K224" s="49"/>
      <c r="L224" s="7"/>
      <c r="M224" s="7"/>
      <c r="N224" s="7"/>
    </row>
    <row r="225" spans="1:14" s="93" customFormat="1" ht="15">
      <c r="A225" s="184"/>
      <c r="B225" s="50"/>
      <c r="C225" s="50"/>
      <c r="D225" s="50"/>
      <c r="E225" s="50"/>
      <c r="F225" s="50"/>
      <c r="G225" s="50"/>
      <c r="H225" s="50"/>
      <c r="I225" s="50"/>
      <c r="J225" s="49"/>
      <c r="K225" s="49"/>
      <c r="L225" s="7"/>
      <c r="M225" s="7"/>
      <c r="N225" s="7"/>
    </row>
    <row r="226" spans="1:14" s="93" customFormat="1" ht="15">
      <c r="A226" s="184"/>
      <c r="B226" s="50"/>
      <c r="C226" s="50"/>
      <c r="D226" s="50"/>
      <c r="E226" s="50"/>
      <c r="F226" s="50"/>
      <c r="G226" s="50"/>
      <c r="H226" s="50"/>
      <c r="I226" s="50"/>
      <c r="J226" s="49"/>
      <c r="K226" s="49"/>
      <c r="L226" s="7"/>
      <c r="M226" s="7"/>
      <c r="N226" s="7"/>
    </row>
    <row r="227" spans="1:14" s="93" customFormat="1" ht="15">
      <c r="A227" s="184"/>
      <c r="B227" s="50"/>
      <c r="C227" s="50"/>
      <c r="D227" s="50"/>
      <c r="E227" s="50"/>
      <c r="F227" s="50"/>
      <c r="G227" s="50"/>
      <c r="H227" s="50"/>
      <c r="I227" s="50"/>
      <c r="J227" s="49"/>
      <c r="K227" s="49"/>
      <c r="L227" s="7"/>
      <c r="M227" s="7"/>
      <c r="N227" s="7"/>
    </row>
    <row r="228" spans="1:14" s="93" customFormat="1" ht="15">
      <c r="A228" s="184"/>
      <c r="B228" s="50"/>
      <c r="C228" s="50"/>
      <c r="D228" s="50"/>
      <c r="E228" s="50"/>
      <c r="F228" s="50"/>
      <c r="G228" s="50"/>
      <c r="H228" s="50"/>
      <c r="I228" s="50"/>
      <c r="J228" s="49"/>
      <c r="K228" s="49"/>
      <c r="L228" s="7"/>
      <c r="M228" s="7"/>
      <c r="N228" s="7"/>
    </row>
    <row r="229" spans="1:14" s="93" customFormat="1" ht="15">
      <c r="A229" s="184"/>
      <c r="B229" s="50"/>
      <c r="C229" s="50"/>
      <c r="D229" s="50"/>
      <c r="E229" s="50"/>
      <c r="F229" s="50"/>
      <c r="G229" s="50"/>
      <c r="H229" s="50"/>
      <c r="I229" s="50"/>
      <c r="J229" s="49"/>
      <c r="K229" s="49"/>
      <c r="L229" s="7"/>
      <c r="M229" s="7"/>
      <c r="N229" s="7"/>
    </row>
    <row r="230" spans="1:14" s="93" customFormat="1" ht="15">
      <c r="A230" s="184"/>
      <c r="B230" s="50"/>
      <c r="C230" s="50"/>
      <c r="D230" s="50"/>
      <c r="E230" s="50"/>
      <c r="F230" s="50"/>
      <c r="G230" s="50"/>
      <c r="H230" s="50"/>
      <c r="I230" s="50"/>
      <c r="J230" s="49"/>
      <c r="K230" s="49"/>
      <c r="L230" s="7"/>
      <c r="M230" s="7"/>
      <c r="N230" s="7"/>
    </row>
    <row r="231" spans="1:14" s="93" customFormat="1" ht="15">
      <c r="A231" s="184"/>
      <c r="B231" s="50"/>
      <c r="C231" s="50"/>
      <c r="D231" s="50"/>
      <c r="E231" s="50"/>
      <c r="F231" s="50"/>
      <c r="G231" s="50"/>
      <c r="H231" s="50"/>
      <c r="I231" s="50"/>
      <c r="J231" s="49"/>
      <c r="K231" s="49"/>
      <c r="L231" s="7"/>
      <c r="M231" s="7"/>
      <c r="N231" s="7"/>
    </row>
    <row r="232" spans="1:14" s="93" customFormat="1" ht="15">
      <c r="A232" s="184"/>
      <c r="B232" s="50"/>
      <c r="C232" s="50"/>
      <c r="D232" s="50"/>
      <c r="E232" s="50"/>
      <c r="F232" s="50"/>
      <c r="G232" s="50"/>
      <c r="H232" s="50"/>
      <c r="I232" s="50"/>
      <c r="J232" s="49"/>
      <c r="K232" s="49"/>
      <c r="L232" s="7"/>
      <c r="M232" s="7"/>
      <c r="N232" s="7"/>
    </row>
    <row r="233" spans="1:14" s="93" customFormat="1" ht="15">
      <c r="A233" s="184"/>
      <c r="B233" s="50"/>
      <c r="C233" s="50"/>
      <c r="D233" s="50"/>
      <c r="E233" s="50"/>
      <c r="F233" s="50"/>
      <c r="G233" s="50"/>
      <c r="H233" s="50"/>
      <c r="I233" s="50"/>
      <c r="J233" s="49"/>
      <c r="K233" s="49"/>
      <c r="L233" s="7"/>
      <c r="M233" s="7"/>
      <c r="N233" s="7"/>
    </row>
    <row r="234" spans="1:14" s="93" customFormat="1" ht="15">
      <c r="A234" s="184"/>
      <c r="B234" s="50"/>
      <c r="C234" s="50"/>
      <c r="D234" s="50"/>
      <c r="E234" s="50"/>
      <c r="F234" s="50"/>
      <c r="G234" s="50"/>
      <c r="H234" s="50"/>
      <c r="I234" s="50"/>
      <c r="J234" s="49"/>
      <c r="K234" s="49"/>
      <c r="L234" s="7"/>
      <c r="M234" s="7"/>
      <c r="N234" s="7"/>
    </row>
    <row r="235" spans="1:14" s="93" customFormat="1" ht="15">
      <c r="A235" s="184"/>
      <c r="B235" s="50"/>
      <c r="C235" s="50"/>
      <c r="D235" s="50"/>
      <c r="E235" s="50"/>
      <c r="F235" s="50"/>
      <c r="G235" s="50"/>
      <c r="H235" s="50"/>
      <c r="I235" s="50"/>
      <c r="J235" s="49"/>
      <c r="K235" s="49"/>
      <c r="L235" s="7"/>
      <c r="M235" s="7"/>
      <c r="N235" s="7"/>
    </row>
    <row r="236" spans="1:14" s="93" customFormat="1" ht="15">
      <c r="A236" s="184"/>
      <c r="B236" s="50"/>
      <c r="C236" s="50"/>
      <c r="D236" s="50"/>
      <c r="E236" s="50"/>
      <c r="F236" s="50"/>
      <c r="G236" s="50"/>
      <c r="H236" s="50"/>
      <c r="I236" s="50"/>
      <c r="J236" s="49"/>
      <c r="K236" s="49"/>
      <c r="L236" s="7"/>
      <c r="M236" s="7"/>
      <c r="N236" s="7"/>
    </row>
    <row r="237" spans="1:14" s="93" customFormat="1" ht="15">
      <c r="A237" s="184"/>
      <c r="B237" s="50"/>
      <c r="C237" s="50"/>
      <c r="D237" s="50"/>
      <c r="E237" s="50"/>
      <c r="F237" s="50"/>
      <c r="G237" s="50"/>
      <c r="H237" s="50"/>
      <c r="I237" s="50"/>
      <c r="J237" s="49"/>
      <c r="K237" s="49"/>
      <c r="L237" s="7"/>
      <c r="M237" s="7"/>
      <c r="N237" s="7"/>
    </row>
    <row r="238" spans="1:14" s="93" customFormat="1" ht="15">
      <c r="A238" s="184"/>
      <c r="B238" s="50"/>
      <c r="C238" s="50"/>
      <c r="D238" s="50"/>
      <c r="E238" s="50"/>
      <c r="F238" s="50"/>
      <c r="G238" s="50"/>
      <c r="H238" s="50"/>
      <c r="I238" s="50"/>
      <c r="J238" s="49"/>
      <c r="K238" s="49"/>
      <c r="L238" s="7"/>
      <c r="M238" s="7"/>
      <c r="N238" s="7"/>
    </row>
    <row r="239" spans="1:14" s="93" customFormat="1" ht="15">
      <c r="A239" s="184"/>
      <c r="B239" s="50"/>
      <c r="C239" s="50"/>
      <c r="D239" s="50"/>
      <c r="E239" s="50"/>
      <c r="F239" s="50"/>
      <c r="G239" s="50"/>
      <c r="H239" s="50"/>
      <c r="I239" s="50"/>
      <c r="J239" s="49"/>
      <c r="K239" s="49"/>
      <c r="L239" s="7"/>
      <c r="M239" s="7"/>
      <c r="N239" s="7"/>
    </row>
    <row r="240" spans="1:14" s="93" customFormat="1" ht="15">
      <c r="A240" s="184"/>
      <c r="B240" s="50"/>
      <c r="C240" s="50"/>
      <c r="D240" s="50"/>
      <c r="E240" s="50"/>
      <c r="F240" s="50"/>
      <c r="G240" s="50"/>
      <c r="H240" s="50"/>
      <c r="I240" s="50"/>
      <c r="J240" s="49"/>
      <c r="K240" s="49"/>
      <c r="L240" s="7"/>
      <c r="M240" s="7"/>
      <c r="N240" s="7"/>
    </row>
    <row r="241" spans="1:14" s="93" customFormat="1" ht="15">
      <c r="A241" s="184"/>
      <c r="B241" s="50"/>
      <c r="C241" s="50"/>
      <c r="D241" s="50"/>
      <c r="E241" s="50"/>
      <c r="F241" s="50"/>
      <c r="G241" s="50"/>
      <c r="H241" s="50"/>
      <c r="I241" s="50"/>
      <c r="J241" s="49"/>
      <c r="K241" s="49"/>
      <c r="L241" s="7"/>
      <c r="M241" s="7"/>
      <c r="N241" s="7"/>
    </row>
    <row r="242" spans="1:14" s="93" customFormat="1" ht="15">
      <c r="A242" s="184"/>
      <c r="B242" s="50"/>
      <c r="C242" s="50"/>
      <c r="D242" s="50"/>
      <c r="E242" s="50"/>
      <c r="F242" s="50"/>
      <c r="G242" s="50"/>
      <c r="H242" s="50"/>
      <c r="I242" s="50"/>
      <c r="J242" s="49"/>
      <c r="K242" s="49"/>
      <c r="L242" s="7"/>
      <c r="M242" s="7"/>
      <c r="N242" s="7"/>
    </row>
    <row r="243" spans="1:14" s="93" customFormat="1" ht="15">
      <c r="A243" s="184"/>
      <c r="B243" s="50"/>
      <c r="C243" s="50"/>
      <c r="D243" s="50"/>
      <c r="E243" s="50"/>
      <c r="F243" s="50"/>
      <c r="G243" s="50"/>
      <c r="H243" s="50"/>
      <c r="I243" s="50"/>
      <c r="J243" s="49"/>
      <c r="K243" s="49"/>
      <c r="L243" s="7"/>
      <c r="M243" s="7"/>
      <c r="N243" s="7"/>
    </row>
    <row r="244" spans="1:14" s="93" customFormat="1" ht="15">
      <c r="A244" s="184"/>
      <c r="B244" s="50"/>
      <c r="C244" s="50"/>
      <c r="D244" s="50"/>
      <c r="E244" s="50"/>
      <c r="F244" s="50"/>
      <c r="G244" s="50"/>
      <c r="H244" s="50"/>
      <c r="I244" s="50"/>
      <c r="J244" s="49"/>
      <c r="K244" s="49"/>
      <c r="L244" s="7"/>
      <c r="M244" s="7"/>
      <c r="N244" s="7"/>
    </row>
    <row r="245" spans="1:14" s="93" customFormat="1" ht="15">
      <c r="A245" s="184"/>
      <c r="B245" s="50"/>
      <c r="C245" s="50"/>
      <c r="D245" s="50"/>
      <c r="E245" s="50"/>
      <c r="F245" s="50"/>
      <c r="G245" s="50"/>
      <c r="H245" s="50"/>
      <c r="I245" s="50"/>
      <c r="J245" s="49"/>
      <c r="K245" s="49"/>
      <c r="L245" s="7"/>
      <c r="M245" s="7"/>
      <c r="N245" s="7"/>
    </row>
    <row r="246" spans="1:14" s="93" customFormat="1" ht="15">
      <c r="A246" s="184"/>
      <c r="B246" s="50"/>
      <c r="C246" s="50"/>
      <c r="D246" s="50"/>
      <c r="E246" s="50"/>
      <c r="F246" s="50"/>
      <c r="G246" s="50"/>
      <c r="H246" s="50"/>
      <c r="I246" s="50"/>
      <c r="J246" s="49"/>
      <c r="K246" s="49"/>
      <c r="L246" s="7"/>
      <c r="M246" s="7"/>
      <c r="N246" s="7"/>
    </row>
    <row r="247" spans="1:14" s="93" customFormat="1" ht="15">
      <c r="A247" s="184"/>
      <c r="B247" s="50"/>
      <c r="C247" s="50"/>
      <c r="D247" s="50"/>
      <c r="E247" s="50"/>
      <c r="F247" s="50"/>
      <c r="G247" s="50"/>
      <c r="H247" s="50"/>
      <c r="I247" s="50"/>
      <c r="J247" s="49"/>
      <c r="K247" s="49"/>
      <c r="L247" s="7"/>
      <c r="M247" s="7"/>
      <c r="N247" s="7"/>
    </row>
    <row r="248" spans="1:14" s="93" customFormat="1" ht="15">
      <c r="A248" s="184"/>
      <c r="B248" s="50"/>
      <c r="C248" s="50"/>
      <c r="D248" s="50"/>
      <c r="E248" s="50"/>
      <c r="F248" s="50"/>
      <c r="G248" s="50"/>
      <c r="H248" s="50"/>
      <c r="I248" s="50"/>
      <c r="J248" s="49"/>
      <c r="K248" s="49"/>
      <c r="L248" s="7"/>
      <c r="M248" s="7"/>
      <c r="N248" s="7"/>
    </row>
    <row r="249" spans="1:14" s="93" customFormat="1" ht="15">
      <c r="A249" s="184"/>
      <c r="B249" s="50"/>
      <c r="C249" s="50"/>
      <c r="D249" s="50"/>
      <c r="E249" s="50"/>
      <c r="F249" s="50"/>
      <c r="G249" s="50"/>
      <c r="H249" s="50"/>
      <c r="I249" s="50"/>
      <c r="J249" s="49"/>
      <c r="K249" s="49"/>
      <c r="L249" s="7"/>
      <c r="M249" s="7"/>
      <c r="N249" s="7"/>
    </row>
    <row r="250" spans="1:14" s="93" customFormat="1" ht="15">
      <c r="A250" s="184"/>
      <c r="B250" s="50"/>
      <c r="C250" s="50"/>
      <c r="D250" s="50"/>
      <c r="E250" s="50"/>
      <c r="F250" s="50"/>
      <c r="G250" s="50"/>
      <c r="H250" s="50"/>
      <c r="I250" s="50"/>
      <c r="J250" s="49"/>
      <c r="K250" s="49"/>
      <c r="L250" s="7"/>
      <c r="M250" s="7"/>
      <c r="N250" s="7"/>
    </row>
    <row r="251" spans="1:14" s="93" customFormat="1" ht="15">
      <c r="A251" s="184"/>
      <c r="B251" s="50"/>
      <c r="C251" s="50"/>
      <c r="D251" s="50"/>
      <c r="E251" s="50"/>
      <c r="F251" s="50"/>
      <c r="G251" s="50"/>
      <c r="H251" s="50"/>
      <c r="I251" s="50"/>
      <c r="J251" s="49"/>
      <c r="K251" s="49"/>
      <c r="L251" s="7"/>
      <c r="M251" s="7"/>
      <c r="N251" s="7"/>
    </row>
    <row r="252" spans="1:14" s="93" customFormat="1" ht="15">
      <c r="A252" s="184"/>
      <c r="B252" s="50"/>
      <c r="C252" s="50"/>
      <c r="D252" s="50"/>
      <c r="E252" s="50"/>
      <c r="F252" s="50"/>
      <c r="G252" s="50"/>
      <c r="H252" s="50"/>
      <c r="I252" s="50"/>
      <c r="J252" s="49"/>
      <c r="K252" s="49"/>
      <c r="L252" s="7"/>
      <c r="M252" s="7"/>
      <c r="N252" s="7"/>
    </row>
    <row r="253" spans="1:14" s="93" customFormat="1" ht="15">
      <c r="A253" s="184"/>
      <c r="B253" s="50"/>
      <c r="C253" s="50"/>
      <c r="D253" s="50"/>
      <c r="E253" s="50"/>
      <c r="F253" s="50"/>
      <c r="G253" s="50"/>
      <c r="H253" s="50"/>
      <c r="I253" s="50"/>
      <c r="J253" s="49"/>
      <c r="K253" s="49"/>
      <c r="L253" s="7"/>
      <c r="M253" s="7"/>
      <c r="N253" s="7"/>
    </row>
    <row r="254" spans="1:14" s="93" customFormat="1" ht="15">
      <c r="A254" s="184"/>
      <c r="B254" s="50"/>
      <c r="C254" s="50"/>
      <c r="D254" s="50"/>
      <c r="E254" s="50"/>
      <c r="F254" s="50"/>
      <c r="G254" s="50"/>
      <c r="H254" s="50"/>
      <c r="I254" s="50"/>
      <c r="J254" s="49"/>
      <c r="K254" s="49"/>
      <c r="L254" s="7"/>
      <c r="M254" s="7"/>
      <c r="N254" s="7"/>
    </row>
    <row r="255" spans="1:14" s="93" customFormat="1" ht="15">
      <c r="A255" s="184"/>
      <c r="B255" s="50"/>
      <c r="C255" s="50"/>
      <c r="D255" s="50"/>
      <c r="E255" s="50"/>
      <c r="F255" s="50"/>
      <c r="G255" s="50"/>
      <c r="H255" s="50"/>
      <c r="I255" s="50"/>
      <c r="J255" s="49"/>
      <c r="K255" s="49"/>
      <c r="L255" s="7"/>
      <c r="M255" s="7"/>
      <c r="N255" s="7"/>
    </row>
    <row r="256" spans="1:14" s="93" customFormat="1" ht="15">
      <c r="A256" s="184"/>
      <c r="B256" s="50"/>
      <c r="C256" s="50"/>
      <c r="D256" s="50"/>
      <c r="E256" s="50"/>
      <c r="F256" s="50"/>
      <c r="G256" s="50"/>
      <c r="H256" s="50"/>
      <c r="I256" s="50"/>
      <c r="J256" s="49"/>
      <c r="K256" s="49"/>
      <c r="L256" s="7"/>
      <c r="M256" s="7"/>
      <c r="N256" s="7"/>
    </row>
    <row r="257" spans="1:14" s="93" customFormat="1" ht="15">
      <c r="A257" s="184"/>
      <c r="B257" s="50"/>
      <c r="C257" s="50"/>
      <c r="D257" s="50"/>
      <c r="E257" s="50"/>
      <c r="F257" s="50"/>
      <c r="G257" s="50"/>
      <c r="H257" s="50"/>
      <c r="I257" s="50"/>
      <c r="J257" s="49"/>
      <c r="K257" s="49"/>
      <c r="L257" s="7"/>
      <c r="M257" s="7"/>
      <c r="N257" s="7"/>
    </row>
    <row r="258" spans="1:14" s="93" customFormat="1" ht="15">
      <c r="A258" s="184"/>
      <c r="B258" s="50"/>
      <c r="C258" s="50"/>
      <c r="D258" s="50"/>
      <c r="E258" s="50"/>
      <c r="F258" s="50"/>
      <c r="G258" s="50"/>
      <c r="H258" s="50"/>
      <c r="I258" s="50"/>
      <c r="J258" s="49"/>
      <c r="K258" s="49"/>
      <c r="L258" s="7"/>
      <c r="M258" s="7"/>
      <c r="N258" s="7"/>
    </row>
    <row r="259" spans="1:14" s="93" customFormat="1" ht="15">
      <c r="A259" s="184"/>
      <c r="B259" s="50"/>
      <c r="C259" s="50"/>
      <c r="D259" s="50"/>
      <c r="E259" s="50"/>
      <c r="F259" s="50"/>
      <c r="G259" s="50"/>
      <c r="H259" s="50"/>
      <c r="I259" s="50"/>
      <c r="J259" s="49"/>
      <c r="K259" s="49"/>
      <c r="L259" s="7"/>
      <c r="M259" s="7"/>
      <c r="N259" s="7"/>
    </row>
    <row r="260" spans="1:14" s="93" customFormat="1" ht="15">
      <c r="A260" s="184"/>
      <c r="B260" s="50"/>
      <c r="C260" s="50"/>
      <c r="D260" s="50"/>
      <c r="E260" s="50"/>
      <c r="F260" s="50"/>
      <c r="G260" s="50"/>
      <c r="H260" s="50"/>
      <c r="I260" s="50"/>
      <c r="J260" s="49"/>
      <c r="K260" s="49"/>
      <c r="L260" s="7"/>
      <c r="M260" s="7"/>
      <c r="N260" s="7"/>
    </row>
    <row r="261" spans="1:14" s="93" customFormat="1" ht="15">
      <c r="A261" s="184"/>
      <c r="B261" s="50"/>
      <c r="C261" s="50"/>
      <c r="D261" s="50"/>
      <c r="E261" s="50"/>
      <c r="F261" s="50"/>
      <c r="G261" s="50"/>
      <c r="H261" s="50"/>
      <c r="I261" s="50"/>
      <c r="J261" s="49"/>
      <c r="K261" s="49"/>
      <c r="L261" s="7"/>
      <c r="M261" s="7"/>
      <c r="N261" s="7"/>
    </row>
    <row r="262" spans="1:14" s="93" customFormat="1" ht="15">
      <c r="A262" s="184"/>
      <c r="B262" s="50"/>
      <c r="C262" s="50"/>
      <c r="D262" s="50"/>
      <c r="E262" s="50"/>
      <c r="F262" s="50"/>
      <c r="G262" s="50"/>
      <c r="H262" s="50"/>
      <c r="I262" s="50"/>
      <c r="J262" s="49"/>
      <c r="K262" s="49"/>
      <c r="L262" s="7"/>
      <c r="M262" s="7"/>
      <c r="N262" s="7"/>
    </row>
    <row r="263" spans="1:14" s="93" customFormat="1" ht="15">
      <c r="A263" s="184"/>
      <c r="B263" s="50"/>
      <c r="C263" s="50"/>
      <c r="D263" s="50"/>
      <c r="E263" s="50"/>
      <c r="F263" s="50"/>
      <c r="G263" s="50"/>
      <c r="H263" s="50"/>
      <c r="I263" s="50"/>
      <c r="J263" s="49"/>
      <c r="K263" s="49"/>
      <c r="L263" s="7"/>
      <c r="M263" s="7"/>
      <c r="N263" s="7"/>
    </row>
    <row r="264" spans="1:14" s="93" customFormat="1" ht="15">
      <c r="A264" s="184"/>
      <c r="B264" s="50"/>
      <c r="C264" s="50"/>
      <c r="D264" s="50"/>
      <c r="E264" s="50"/>
      <c r="F264" s="50"/>
      <c r="G264" s="50"/>
      <c r="H264" s="50"/>
      <c r="I264" s="50"/>
      <c r="J264" s="49"/>
      <c r="K264" s="49"/>
      <c r="L264" s="7"/>
      <c r="M264" s="7"/>
      <c r="N264" s="7"/>
    </row>
    <row r="265" spans="1:14" s="93" customFormat="1" ht="15">
      <c r="A265" s="184"/>
      <c r="B265" s="50"/>
      <c r="C265" s="50"/>
      <c r="D265" s="50"/>
      <c r="E265" s="50"/>
      <c r="F265" s="50"/>
      <c r="G265" s="50"/>
      <c r="H265" s="50"/>
      <c r="I265" s="50"/>
      <c r="J265" s="49"/>
      <c r="K265" s="49"/>
      <c r="L265" s="7"/>
      <c r="M265" s="7"/>
      <c r="N265" s="7"/>
    </row>
    <row r="266" spans="1:14" s="93" customFormat="1" ht="15">
      <c r="A266" s="184"/>
      <c r="B266" s="50"/>
      <c r="C266" s="50"/>
      <c r="D266" s="50"/>
      <c r="E266" s="50"/>
      <c r="F266" s="50"/>
      <c r="G266" s="50"/>
      <c r="H266" s="50"/>
      <c r="I266" s="50"/>
      <c r="J266" s="49"/>
      <c r="K266" s="49"/>
      <c r="L266" s="7"/>
      <c r="M266" s="7"/>
      <c r="N266" s="7"/>
    </row>
    <row r="267" spans="1:14" s="93" customFormat="1" ht="15">
      <c r="A267" s="184"/>
      <c r="B267" s="50"/>
      <c r="C267" s="50"/>
      <c r="D267" s="50"/>
      <c r="E267" s="50"/>
      <c r="F267" s="50"/>
      <c r="G267" s="50"/>
      <c r="H267" s="50"/>
      <c r="I267" s="50"/>
      <c r="J267" s="49"/>
      <c r="K267" s="49"/>
      <c r="L267" s="7"/>
      <c r="M267" s="7"/>
      <c r="N267" s="7"/>
    </row>
    <row r="268" spans="1:14" s="93" customFormat="1" ht="15">
      <c r="A268" s="184"/>
      <c r="B268" s="50"/>
      <c r="C268" s="50"/>
      <c r="D268" s="50"/>
      <c r="E268" s="50"/>
      <c r="F268" s="50"/>
      <c r="G268" s="50"/>
      <c r="H268" s="50"/>
      <c r="I268" s="50"/>
      <c r="J268" s="49"/>
      <c r="K268" s="49"/>
      <c r="L268" s="7"/>
      <c r="M268" s="7"/>
      <c r="N268" s="7"/>
    </row>
    <row r="269" spans="1:14" s="93" customFormat="1" ht="15">
      <c r="A269" s="184"/>
      <c r="B269" s="50"/>
      <c r="C269" s="50"/>
      <c r="D269" s="50"/>
      <c r="E269" s="50"/>
      <c r="F269" s="50"/>
      <c r="G269" s="50"/>
      <c r="H269" s="50"/>
      <c r="I269" s="50"/>
      <c r="J269" s="49"/>
      <c r="K269" s="49"/>
      <c r="L269" s="7"/>
      <c r="M269" s="7"/>
      <c r="N269" s="7"/>
    </row>
    <row r="270" spans="1:14" s="93" customFormat="1" ht="15">
      <c r="A270" s="184"/>
      <c r="B270" s="50"/>
      <c r="C270" s="50"/>
      <c r="D270" s="50"/>
      <c r="E270" s="50"/>
      <c r="F270" s="50"/>
      <c r="G270" s="50"/>
      <c r="H270" s="50"/>
      <c r="I270" s="50"/>
      <c r="J270" s="49"/>
      <c r="K270" s="49"/>
      <c r="L270" s="7"/>
      <c r="M270" s="7"/>
      <c r="N270" s="7"/>
    </row>
    <row r="271" spans="1:14" s="93" customFormat="1" ht="15">
      <c r="A271" s="184"/>
      <c r="B271" s="50"/>
      <c r="C271" s="50"/>
      <c r="D271" s="50"/>
      <c r="E271" s="50"/>
      <c r="F271" s="50"/>
      <c r="G271" s="50"/>
      <c r="H271" s="50"/>
      <c r="I271" s="50"/>
      <c r="J271" s="49"/>
      <c r="K271" s="49"/>
      <c r="L271" s="7"/>
      <c r="M271" s="7"/>
      <c r="N271" s="7"/>
    </row>
    <row r="272" spans="1:14" s="93" customFormat="1" ht="15">
      <c r="A272" s="184"/>
      <c r="B272" s="50"/>
      <c r="C272" s="50"/>
      <c r="D272" s="50"/>
      <c r="E272" s="50"/>
      <c r="F272" s="50"/>
      <c r="G272" s="50"/>
      <c r="H272" s="50"/>
      <c r="I272" s="50"/>
      <c r="J272" s="49"/>
      <c r="K272" s="49"/>
      <c r="L272" s="7"/>
      <c r="M272" s="7"/>
      <c r="N272" s="7"/>
    </row>
    <row r="273" spans="1:14" s="93" customFormat="1" ht="15">
      <c r="A273" s="184"/>
      <c r="B273" s="50"/>
      <c r="C273" s="50"/>
      <c r="D273" s="50"/>
      <c r="E273" s="50"/>
      <c r="F273" s="50"/>
      <c r="G273" s="50"/>
      <c r="H273" s="50"/>
      <c r="I273" s="50"/>
      <c r="J273" s="49"/>
      <c r="K273" s="49"/>
      <c r="L273" s="7"/>
      <c r="M273" s="7"/>
      <c r="N273" s="7"/>
    </row>
    <row r="274" spans="1:14" s="93" customFormat="1" ht="15">
      <c r="A274" s="184"/>
      <c r="B274" s="50"/>
      <c r="C274" s="50"/>
      <c r="D274" s="50"/>
      <c r="E274" s="50"/>
      <c r="F274" s="50"/>
      <c r="G274" s="50"/>
      <c r="H274" s="50"/>
      <c r="I274" s="50"/>
      <c r="J274" s="49"/>
      <c r="K274" s="49"/>
      <c r="L274" s="7"/>
      <c r="M274" s="7"/>
      <c r="N274" s="7"/>
    </row>
    <row r="275" spans="1:14" s="93" customFormat="1" ht="15">
      <c r="A275" s="184"/>
      <c r="B275" s="50"/>
      <c r="C275" s="50"/>
      <c r="D275" s="50"/>
      <c r="E275" s="50"/>
      <c r="F275" s="50"/>
      <c r="G275" s="50"/>
      <c r="H275" s="50"/>
      <c r="I275" s="50"/>
      <c r="J275" s="49"/>
      <c r="K275" s="49"/>
      <c r="L275" s="7"/>
      <c r="M275" s="7"/>
      <c r="N275" s="7"/>
    </row>
    <row r="276" spans="1:14" s="93" customFormat="1" ht="15">
      <c r="A276" s="184"/>
      <c r="B276" s="50"/>
      <c r="C276" s="50"/>
      <c r="D276" s="50"/>
      <c r="E276" s="50"/>
      <c r="F276" s="50"/>
      <c r="G276" s="50"/>
      <c r="H276" s="50"/>
      <c r="I276" s="50"/>
      <c r="J276" s="49"/>
      <c r="K276" s="49"/>
      <c r="L276" s="7"/>
      <c r="M276" s="7"/>
      <c r="N276" s="7"/>
    </row>
    <row r="277" spans="1:14" s="93" customFormat="1" ht="15">
      <c r="A277" s="184"/>
      <c r="B277" s="50"/>
      <c r="C277" s="50"/>
      <c r="D277" s="50"/>
      <c r="E277" s="50"/>
      <c r="F277" s="50"/>
      <c r="G277" s="50"/>
      <c r="H277" s="50"/>
      <c r="I277" s="50"/>
      <c r="J277" s="49"/>
      <c r="K277" s="49"/>
      <c r="L277" s="7"/>
      <c r="M277" s="7"/>
      <c r="N277" s="7"/>
    </row>
    <row r="278" spans="1:14" s="93" customFormat="1" ht="15">
      <c r="A278" s="184"/>
      <c r="B278" s="50"/>
      <c r="C278" s="50"/>
      <c r="D278" s="50"/>
      <c r="E278" s="50"/>
      <c r="F278" s="50"/>
      <c r="G278" s="50"/>
      <c r="H278" s="50"/>
      <c r="I278" s="50"/>
      <c r="J278" s="49"/>
      <c r="K278" s="49"/>
      <c r="L278" s="7"/>
      <c r="M278" s="7"/>
      <c r="N278" s="7"/>
    </row>
    <row r="279" spans="1:14" s="93" customFormat="1" ht="15">
      <c r="A279" s="184"/>
      <c r="B279" s="50"/>
      <c r="C279" s="50"/>
      <c r="D279" s="50"/>
      <c r="E279" s="50"/>
      <c r="F279" s="50"/>
      <c r="G279" s="50"/>
      <c r="H279" s="50"/>
      <c r="I279" s="50"/>
      <c r="J279" s="49"/>
      <c r="K279" s="49"/>
      <c r="L279" s="7"/>
      <c r="M279" s="7"/>
      <c r="N279" s="7"/>
    </row>
    <row r="280" spans="1:14" s="93" customFormat="1" ht="15">
      <c r="A280" s="184"/>
      <c r="B280" s="50"/>
      <c r="C280" s="50"/>
      <c r="D280" s="50"/>
      <c r="E280" s="50"/>
      <c r="F280" s="50"/>
      <c r="G280" s="50"/>
      <c r="H280" s="50"/>
      <c r="I280" s="50"/>
      <c r="J280" s="49"/>
      <c r="K280" s="49"/>
      <c r="L280" s="7"/>
      <c r="M280" s="7"/>
      <c r="N280" s="7"/>
    </row>
    <row r="281" spans="1:14" s="93" customFormat="1" ht="15">
      <c r="A281" s="184"/>
      <c r="B281" s="50"/>
      <c r="C281" s="50"/>
      <c r="D281" s="50"/>
      <c r="E281" s="50"/>
      <c r="F281" s="50"/>
      <c r="G281" s="50"/>
      <c r="H281" s="50"/>
      <c r="I281" s="50"/>
      <c r="J281" s="49"/>
      <c r="K281" s="49"/>
      <c r="L281" s="7"/>
      <c r="M281" s="7"/>
      <c r="N281" s="7"/>
    </row>
    <row r="282" spans="1:14" s="93" customFormat="1" ht="15">
      <c r="A282" s="184"/>
      <c r="B282" s="50"/>
      <c r="C282" s="50"/>
      <c r="D282" s="50"/>
      <c r="E282" s="50"/>
      <c r="F282" s="50"/>
      <c r="G282" s="50"/>
      <c r="H282" s="50"/>
      <c r="I282" s="50"/>
      <c r="J282" s="49"/>
      <c r="K282" s="49"/>
      <c r="L282" s="7"/>
      <c r="M282" s="7"/>
      <c r="N282" s="7"/>
    </row>
    <row r="283" spans="1:14" s="93" customFormat="1" ht="15">
      <c r="A283" s="184"/>
      <c r="B283" s="50"/>
      <c r="C283" s="50"/>
      <c r="D283" s="50"/>
      <c r="E283" s="50"/>
      <c r="F283" s="50"/>
      <c r="G283" s="50"/>
      <c r="H283" s="50"/>
      <c r="I283" s="50"/>
      <c r="J283" s="49"/>
      <c r="K283" s="49"/>
      <c r="L283" s="7"/>
      <c r="M283" s="7"/>
      <c r="N283" s="7"/>
    </row>
    <row r="284" spans="1:14" s="93" customFormat="1" ht="15">
      <c r="A284" s="184"/>
      <c r="B284" s="50"/>
      <c r="C284" s="50"/>
      <c r="D284" s="50"/>
      <c r="E284" s="50"/>
      <c r="F284" s="50"/>
      <c r="G284" s="50"/>
      <c r="H284" s="50"/>
      <c r="I284" s="50"/>
      <c r="J284" s="49"/>
      <c r="K284" s="49"/>
      <c r="L284" s="7"/>
      <c r="M284" s="7"/>
      <c r="N284" s="7"/>
    </row>
    <row r="285" spans="1:14" s="93" customFormat="1" ht="15">
      <c r="A285" s="184"/>
      <c r="B285" s="50"/>
      <c r="C285" s="50"/>
      <c r="D285" s="50"/>
      <c r="E285" s="50"/>
      <c r="F285" s="50"/>
      <c r="G285" s="50"/>
      <c r="H285" s="50"/>
      <c r="I285" s="50"/>
      <c r="J285" s="49"/>
      <c r="K285" s="49"/>
      <c r="L285" s="7"/>
      <c r="M285" s="7"/>
      <c r="N285" s="7"/>
    </row>
    <row r="286" spans="1:14" s="93" customFormat="1" ht="15">
      <c r="A286" s="184"/>
      <c r="B286" s="50"/>
      <c r="C286" s="50"/>
      <c r="D286" s="50"/>
      <c r="E286" s="50"/>
      <c r="F286" s="50"/>
      <c r="G286" s="50"/>
      <c r="H286" s="50"/>
      <c r="I286" s="50"/>
      <c r="J286" s="49"/>
      <c r="K286" s="49"/>
      <c r="L286" s="7"/>
      <c r="M286" s="7"/>
      <c r="N286" s="7"/>
    </row>
    <row r="287" spans="1:14" s="93" customFormat="1" ht="15">
      <c r="A287" s="184"/>
      <c r="B287" s="50"/>
      <c r="C287" s="50"/>
      <c r="D287" s="50"/>
      <c r="E287" s="50"/>
      <c r="F287" s="50"/>
      <c r="G287" s="50"/>
      <c r="H287" s="50"/>
      <c r="I287" s="50"/>
      <c r="J287" s="49"/>
      <c r="K287" s="49"/>
      <c r="L287" s="7"/>
      <c r="M287" s="7"/>
      <c r="N287" s="7"/>
    </row>
    <row r="288" spans="1:14" s="93" customFormat="1" ht="15">
      <c r="A288" s="184"/>
      <c r="B288" s="50"/>
      <c r="C288" s="50"/>
      <c r="D288" s="50"/>
      <c r="E288" s="50"/>
      <c r="F288" s="50"/>
      <c r="G288" s="50"/>
      <c r="H288" s="50"/>
      <c r="I288" s="50"/>
      <c r="J288" s="49"/>
      <c r="K288" s="49"/>
      <c r="L288" s="7"/>
      <c r="M288" s="7"/>
      <c r="N288" s="7"/>
    </row>
    <row r="289" spans="1:14" s="93" customFormat="1" ht="15">
      <c r="A289" s="184"/>
      <c r="B289" s="50"/>
      <c r="C289" s="50"/>
      <c r="D289" s="50"/>
      <c r="E289" s="50"/>
      <c r="F289" s="50"/>
      <c r="G289" s="50"/>
      <c r="H289" s="50"/>
      <c r="I289" s="50"/>
      <c r="J289" s="49"/>
      <c r="K289" s="49"/>
      <c r="L289" s="7"/>
      <c r="M289" s="7"/>
      <c r="N289" s="7"/>
    </row>
    <row r="290" spans="1:14" s="93" customFormat="1" ht="15">
      <c r="A290" s="184"/>
      <c r="B290" s="50"/>
      <c r="C290" s="50"/>
      <c r="D290" s="50"/>
      <c r="E290" s="50"/>
      <c r="F290" s="50"/>
      <c r="G290" s="50"/>
      <c r="H290" s="50"/>
      <c r="I290" s="50"/>
      <c r="J290" s="49"/>
      <c r="K290" s="49"/>
      <c r="L290" s="7"/>
      <c r="M290" s="7"/>
      <c r="N290" s="7"/>
    </row>
    <row r="291" spans="1:14" s="93" customFormat="1" ht="15">
      <c r="A291" s="184"/>
      <c r="B291" s="50"/>
      <c r="C291" s="50"/>
      <c r="D291" s="50"/>
      <c r="E291" s="50"/>
      <c r="F291" s="50"/>
      <c r="G291" s="50"/>
      <c r="H291" s="50"/>
      <c r="I291" s="50"/>
      <c r="J291" s="49"/>
      <c r="K291" s="49"/>
      <c r="L291" s="7"/>
      <c r="M291" s="7"/>
      <c r="N291" s="7"/>
    </row>
    <row r="292" spans="1:14" s="93" customFormat="1" ht="15">
      <c r="A292" s="184"/>
      <c r="B292" s="50"/>
      <c r="C292" s="50"/>
      <c r="D292" s="50"/>
      <c r="E292" s="50"/>
      <c r="F292" s="50"/>
      <c r="G292" s="50"/>
      <c r="H292" s="50"/>
      <c r="I292" s="50"/>
      <c r="J292" s="49"/>
      <c r="K292" s="49"/>
      <c r="L292" s="7"/>
      <c r="M292" s="7"/>
      <c r="N292" s="7"/>
    </row>
    <row r="293" ht="15">
      <c r="A293" s="93"/>
    </row>
    <row r="294" spans="1:18" ht="35.25" customHeight="1">
      <c r="A294" s="409" t="s">
        <v>476</v>
      </c>
      <c r="B294" s="409"/>
      <c r="C294" s="409"/>
      <c r="D294" s="409"/>
      <c r="E294" s="409"/>
      <c r="F294" s="409"/>
      <c r="G294" s="409"/>
      <c r="H294" s="409"/>
      <c r="I294" s="409"/>
      <c r="J294" s="409"/>
      <c r="K294" s="409"/>
      <c r="L294" s="17"/>
      <c r="M294" s="17"/>
      <c r="N294" s="17"/>
      <c r="O294" s="17"/>
      <c r="P294" s="17"/>
      <c r="Q294" s="17"/>
      <c r="R294" s="17"/>
    </row>
  </sheetData>
  <sheetProtection/>
  <mergeCells count="14">
    <mergeCell ref="F11:F12"/>
    <mergeCell ref="D11:D12"/>
    <mergeCell ref="C11:C12"/>
    <mergeCell ref="B11:B12"/>
    <mergeCell ref="A11:A12"/>
    <mergeCell ref="E11:E12"/>
    <mergeCell ref="I11:I12"/>
    <mergeCell ref="A294:K294"/>
    <mergeCell ref="A4:K4"/>
    <mergeCell ref="A6:K6"/>
    <mergeCell ref="A7:K7"/>
    <mergeCell ref="A9:K9"/>
    <mergeCell ref="J11:K11"/>
    <mergeCell ref="G11:H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6"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AT47"/>
  <sheetViews>
    <sheetView zoomScale="56" zoomScaleNormal="56" zoomScalePageLayoutView="0" workbookViewId="0" topLeftCell="A1">
      <selection activeCell="R1" sqref="A1:S47"/>
    </sheetView>
  </sheetViews>
  <sheetFormatPr defaultColWidth="10.875" defaultRowHeight="15.75"/>
  <cols>
    <col min="1" max="1" width="10.375" style="68" customWidth="1"/>
    <col min="2" max="2" width="33.00390625" style="7" customWidth="1"/>
    <col min="3" max="3" width="14.00390625" style="7" customWidth="1"/>
    <col min="4" max="4" width="20.125" style="7" customWidth="1"/>
    <col min="5" max="5" width="18.625" style="7" customWidth="1"/>
    <col min="6" max="6" width="11.75390625" style="7" customWidth="1"/>
    <col min="7" max="7" width="13.125" style="7" customWidth="1"/>
    <col min="8" max="8" width="15.375" style="7" customWidth="1"/>
    <col min="9" max="9" width="15.50390625" style="7" customWidth="1"/>
    <col min="10" max="10" width="13.875" style="7" customWidth="1"/>
    <col min="11" max="11" width="18.875" style="7" customWidth="1"/>
    <col min="12" max="12" width="14.75390625" style="7" customWidth="1"/>
    <col min="13" max="13" width="16.00390625" style="7" customWidth="1"/>
    <col min="14" max="14" width="17.875" style="343" customWidth="1"/>
    <col min="15" max="15" width="17.875" style="7" customWidth="1"/>
    <col min="16" max="16" width="12.25390625" style="7" customWidth="1"/>
    <col min="17" max="17" width="9.375" style="7" customWidth="1"/>
    <col min="18" max="18" width="11.00390625" style="7" customWidth="1"/>
    <col min="19" max="19" width="11.375" style="9" customWidth="1"/>
    <col min="20" max="20" width="8.125" style="7" customWidth="1"/>
    <col min="21" max="21" width="12.125" style="7" customWidth="1"/>
    <col min="22" max="250" width="9.00390625" style="68" customWidth="1"/>
    <col min="251" max="251" width="3.875" style="68" bestFit="1" customWidth="1"/>
    <col min="252" max="252" width="16.00390625" style="68" bestFit="1" customWidth="1"/>
    <col min="253" max="253" width="16.625" style="68" bestFit="1" customWidth="1"/>
    <col min="254" max="254" width="13.50390625" style="68" bestFit="1" customWidth="1"/>
    <col min="255" max="255" width="10.875" style="68" bestFit="1" customWidth="1"/>
    <col min="256" max="16384" width="10.875" style="68" customWidth="1"/>
  </cols>
  <sheetData>
    <row r="1" ht="18.75">
      <c r="S1" s="22" t="s">
        <v>336</v>
      </c>
    </row>
    <row r="2" ht="18.75">
      <c r="S2" s="14" t="s">
        <v>1</v>
      </c>
    </row>
    <row r="3" ht="18.75">
      <c r="S3" s="14" t="s">
        <v>767</v>
      </c>
    </row>
    <row r="4" spans="1:21" s="93" customFormat="1" ht="16.5">
      <c r="A4" s="493" t="s">
        <v>383</v>
      </c>
      <c r="B4" s="493"/>
      <c r="C4" s="493"/>
      <c r="D4" s="493"/>
      <c r="E4" s="493"/>
      <c r="F4" s="493"/>
      <c r="G4" s="493"/>
      <c r="H4" s="493"/>
      <c r="I4" s="493"/>
      <c r="J4" s="493"/>
      <c r="K4" s="493"/>
      <c r="L4" s="493"/>
      <c r="M4" s="493"/>
      <c r="N4" s="493"/>
      <c r="O4" s="493"/>
      <c r="P4" s="493"/>
      <c r="Q4" s="493"/>
      <c r="R4" s="493"/>
      <c r="S4" s="493"/>
      <c r="T4" s="7"/>
      <c r="U4" s="7"/>
    </row>
    <row r="5" spans="2:20" ht="15">
      <c r="B5" s="68"/>
      <c r="C5" s="68"/>
      <c r="D5" s="68"/>
      <c r="E5" s="68"/>
      <c r="F5" s="68"/>
      <c r="G5" s="68"/>
      <c r="H5" s="68"/>
      <c r="I5" s="68"/>
      <c r="J5" s="68"/>
      <c r="K5" s="68"/>
      <c r="L5" s="68"/>
      <c r="M5" s="68"/>
      <c r="N5" s="344"/>
      <c r="O5" s="68"/>
      <c r="P5" s="68"/>
      <c r="Q5" s="68"/>
      <c r="R5" s="68"/>
      <c r="S5" s="68"/>
      <c r="T5" s="8"/>
    </row>
    <row r="6" spans="1:20" ht="15.75">
      <c r="A6" s="372" t="s">
        <v>651</v>
      </c>
      <c r="B6" s="372"/>
      <c r="C6" s="372"/>
      <c r="D6" s="372"/>
      <c r="E6" s="372"/>
      <c r="F6" s="372"/>
      <c r="G6" s="372"/>
      <c r="H6" s="372"/>
      <c r="I6" s="372"/>
      <c r="J6" s="372"/>
      <c r="K6" s="372"/>
      <c r="L6" s="372"/>
      <c r="M6" s="372"/>
      <c r="N6" s="372"/>
      <c r="O6" s="372"/>
      <c r="P6" s="372"/>
      <c r="Q6" s="372"/>
      <c r="R6" s="372"/>
      <c r="S6" s="372"/>
      <c r="T6" s="8"/>
    </row>
    <row r="7" spans="1:20" ht="15.75">
      <c r="A7" s="373" t="s">
        <v>312</v>
      </c>
      <c r="B7" s="373"/>
      <c r="C7" s="373"/>
      <c r="D7" s="373"/>
      <c r="E7" s="373"/>
      <c r="F7" s="373"/>
      <c r="G7" s="373"/>
      <c r="H7" s="373"/>
      <c r="I7" s="373"/>
      <c r="J7" s="373"/>
      <c r="K7" s="373"/>
      <c r="L7" s="373"/>
      <c r="M7" s="373"/>
      <c r="N7" s="373"/>
      <c r="O7" s="373"/>
      <c r="P7" s="373"/>
      <c r="Q7" s="373"/>
      <c r="R7" s="373"/>
      <c r="S7" s="373"/>
      <c r="T7" s="8"/>
    </row>
    <row r="8" spans="1:21" s="79" customFormat="1" ht="15.75">
      <c r="A8" s="129"/>
      <c r="B8" s="129"/>
      <c r="C8" s="129"/>
      <c r="D8" s="129"/>
      <c r="E8" s="129"/>
      <c r="F8" s="129"/>
      <c r="G8" s="129"/>
      <c r="H8" s="129"/>
      <c r="I8" s="129"/>
      <c r="J8" s="129"/>
      <c r="K8" s="129"/>
      <c r="L8" s="129"/>
      <c r="M8" s="129"/>
      <c r="N8" s="345"/>
      <c r="O8" s="129"/>
      <c r="P8" s="129"/>
      <c r="Q8" s="129"/>
      <c r="R8" s="129"/>
      <c r="S8" s="129"/>
      <c r="T8" s="8"/>
      <c r="U8" s="7"/>
    </row>
    <row r="9" spans="1:20" ht="15.75">
      <c r="A9" s="451" t="s">
        <v>718</v>
      </c>
      <c r="B9" s="451"/>
      <c r="C9" s="451"/>
      <c r="D9" s="451"/>
      <c r="E9" s="451"/>
      <c r="F9" s="451"/>
      <c r="G9" s="451"/>
      <c r="H9" s="451"/>
      <c r="I9" s="451"/>
      <c r="J9" s="451"/>
      <c r="K9" s="451"/>
      <c r="L9" s="451"/>
      <c r="M9" s="451"/>
      <c r="N9" s="451"/>
      <c r="O9" s="451"/>
      <c r="P9" s="451"/>
      <c r="Q9" s="451"/>
      <c r="R9" s="451"/>
      <c r="S9" s="451"/>
      <c r="T9" s="8"/>
    </row>
    <row r="10" spans="1:31" s="9" customFormat="1" ht="16.5" customHeight="1">
      <c r="A10" s="558"/>
      <c r="B10" s="558"/>
      <c r="C10" s="558"/>
      <c r="D10" s="558"/>
      <c r="E10" s="558"/>
      <c r="F10" s="558"/>
      <c r="G10" s="558"/>
      <c r="H10" s="558"/>
      <c r="I10" s="558"/>
      <c r="J10" s="558"/>
      <c r="K10" s="558"/>
      <c r="L10" s="558"/>
      <c r="M10" s="558"/>
      <c r="N10" s="558"/>
      <c r="O10" s="558"/>
      <c r="P10" s="558"/>
      <c r="Q10" s="558"/>
      <c r="R10" s="558"/>
      <c r="T10" s="7"/>
      <c r="U10" s="7"/>
      <c r="V10" s="68"/>
      <c r="W10" s="68"/>
      <c r="X10" s="68"/>
      <c r="Y10" s="68"/>
      <c r="Z10" s="68"/>
      <c r="AA10" s="68"/>
      <c r="AB10" s="68"/>
      <c r="AC10" s="68"/>
      <c r="AD10" s="68"/>
      <c r="AE10" s="68"/>
    </row>
    <row r="11" spans="1:31" s="9" customFormat="1" ht="38.25" customHeight="1">
      <c r="A11" s="490" t="s">
        <v>163</v>
      </c>
      <c r="B11" s="490" t="s">
        <v>31</v>
      </c>
      <c r="C11" s="490" t="s">
        <v>4</v>
      </c>
      <c r="D11" s="546" t="s">
        <v>43</v>
      </c>
      <c r="E11" s="546" t="s">
        <v>141</v>
      </c>
      <c r="F11" s="548" t="s">
        <v>314</v>
      </c>
      <c r="G11" s="549"/>
      <c r="H11" s="549"/>
      <c r="I11" s="549"/>
      <c r="J11" s="550"/>
      <c r="K11" s="554" t="s">
        <v>315</v>
      </c>
      <c r="L11" s="548" t="s">
        <v>143</v>
      </c>
      <c r="M11" s="550"/>
      <c r="N11" s="547" t="s">
        <v>142</v>
      </c>
      <c r="O11" s="487" t="s">
        <v>313</v>
      </c>
      <c r="P11" s="500" t="s">
        <v>144</v>
      </c>
      <c r="Q11" s="500"/>
      <c r="R11" s="500"/>
      <c r="S11" s="500"/>
      <c r="T11" s="7"/>
      <c r="U11" s="7"/>
      <c r="V11" s="68"/>
      <c r="W11" s="68"/>
      <c r="X11" s="68"/>
      <c r="Y11" s="68"/>
      <c r="Z11" s="68"/>
      <c r="AA11" s="68"/>
      <c r="AB11" s="68"/>
      <c r="AC11" s="68"/>
      <c r="AD11" s="68"/>
      <c r="AE11" s="68"/>
    </row>
    <row r="12" spans="1:31" s="9" customFormat="1" ht="51" customHeight="1">
      <c r="A12" s="490"/>
      <c r="B12" s="490"/>
      <c r="C12" s="490"/>
      <c r="D12" s="546"/>
      <c r="E12" s="546"/>
      <c r="F12" s="551"/>
      <c r="G12" s="552"/>
      <c r="H12" s="552"/>
      <c r="I12" s="552"/>
      <c r="J12" s="553"/>
      <c r="K12" s="555"/>
      <c r="L12" s="551"/>
      <c r="M12" s="553"/>
      <c r="N12" s="547"/>
      <c r="O12" s="488"/>
      <c r="P12" s="500" t="s">
        <v>320</v>
      </c>
      <c r="Q12" s="500"/>
      <c r="R12" s="500" t="s">
        <v>320</v>
      </c>
      <c r="S12" s="500"/>
      <c r="T12" s="7"/>
      <c r="U12" s="7"/>
      <c r="V12" s="68"/>
      <c r="W12" s="68"/>
      <c r="X12" s="68"/>
      <c r="Y12" s="68"/>
      <c r="Z12" s="68"/>
      <c r="AA12" s="68"/>
      <c r="AB12" s="68"/>
      <c r="AC12" s="68"/>
      <c r="AD12" s="68"/>
      <c r="AE12" s="68"/>
    </row>
    <row r="13" spans="1:31" s="9" customFormat="1" ht="137.25" customHeight="1">
      <c r="A13" s="490"/>
      <c r="B13" s="490"/>
      <c r="C13" s="490"/>
      <c r="D13" s="546"/>
      <c r="E13" s="546"/>
      <c r="F13" s="69" t="s">
        <v>28</v>
      </c>
      <c r="G13" s="69" t="s">
        <v>25</v>
      </c>
      <c r="H13" s="69" t="s">
        <v>26</v>
      </c>
      <c r="I13" s="77" t="s">
        <v>491</v>
      </c>
      <c r="J13" s="69" t="s">
        <v>27</v>
      </c>
      <c r="K13" s="556"/>
      <c r="L13" s="71" t="s">
        <v>480</v>
      </c>
      <c r="M13" s="71" t="s">
        <v>481</v>
      </c>
      <c r="N13" s="547"/>
      <c r="O13" s="489"/>
      <c r="P13" s="70" t="s">
        <v>149</v>
      </c>
      <c r="Q13" s="70" t="s">
        <v>150</v>
      </c>
      <c r="R13" s="70" t="s">
        <v>149</v>
      </c>
      <c r="S13" s="70" t="s">
        <v>150</v>
      </c>
      <c r="T13" s="7"/>
      <c r="U13" s="7"/>
      <c r="V13" s="68"/>
      <c r="W13" s="68"/>
      <c r="X13" s="68"/>
      <c r="Y13" s="68"/>
      <c r="Z13" s="68"/>
      <c r="AA13" s="68"/>
      <c r="AB13" s="68"/>
      <c r="AC13" s="68"/>
      <c r="AD13" s="68"/>
      <c r="AE13" s="68"/>
    </row>
    <row r="14" spans="1:31" s="9" customFormat="1" ht="15" customHeight="1">
      <c r="A14" s="36">
        <v>1</v>
      </c>
      <c r="B14" s="36">
        <v>2</v>
      </c>
      <c r="C14" s="36">
        <v>3</v>
      </c>
      <c r="D14" s="36">
        <v>4</v>
      </c>
      <c r="E14" s="36">
        <v>5</v>
      </c>
      <c r="F14" s="36">
        <v>6</v>
      </c>
      <c r="G14" s="36">
        <v>7</v>
      </c>
      <c r="H14" s="36">
        <v>8</v>
      </c>
      <c r="I14" s="36">
        <v>9</v>
      </c>
      <c r="J14" s="36">
        <v>10</v>
      </c>
      <c r="K14" s="36">
        <v>11</v>
      </c>
      <c r="L14" s="36">
        <v>12</v>
      </c>
      <c r="M14" s="36">
        <v>13</v>
      </c>
      <c r="N14" s="346">
        <v>14</v>
      </c>
      <c r="O14" s="36">
        <v>15</v>
      </c>
      <c r="P14" s="120" t="s">
        <v>316</v>
      </c>
      <c r="Q14" s="120" t="s">
        <v>317</v>
      </c>
      <c r="R14" s="120" t="s">
        <v>318</v>
      </c>
      <c r="S14" s="120" t="s">
        <v>319</v>
      </c>
      <c r="T14" s="7"/>
      <c r="U14" s="7"/>
      <c r="V14" s="68"/>
      <c r="W14" s="68"/>
      <c r="X14" s="68"/>
      <c r="Y14" s="68"/>
      <c r="Z14" s="68"/>
      <c r="AA14" s="68"/>
      <c r="AB14" s="68"/>
      <c r="AC14" s="68"/>
      <c r="AD14" s="68"/>
      <c r="AE14" s="68"/>
    </row>
    <row r="15" spans="1:19" ht="15.75">
      <c r="A15" s="158"/>
      <c r="B15" s="157" t="s">
        <v>656</v>
      </c>
      <c r="C15" s="193"/>
      <c r="D15" s="193">
        <f>D18+D37</f>
        <v>32.653999999999996</v>
      </c>
      <c r="E15" s="193"/>
      <c r="F15" s="193">
        <f>F18+F37</f>
        <v>32.653999999999996</v>
      </c>
      <c r="G15" s="193"/>
      <c r="H15" s="193"/>
      <c r="I15" s="193">
        <f>I18+I37</f>
        <v>32.653999999999996</v>
      </c>
      <c r="J15" s="193"/>
      <c r="K15" s="193">
        <f>K18+K37</f>
        <v>27.672881355932205</v>
      </c>
      <c r="L15" s="193"/>
      <c r="M15" s="193">
        <f>M18+M37</f>
        <v>27.672881355932205</v>
      </c>
      <c r="N15" s="338"/>
      <c r="O15" s="193"/>
      <c r="P15" s="193"/>
      <c r="Q15" s="193"/>
      <c r="R15" s="193"/>
      <c r="S15" s="193"/>
    </row>
    <row r="16" spans="1:19" ht="31.5">
      <c r="A16" s="158"/>
      <c r="B16" s="159" t="s">
        <v>657</v>
      </c>
      <c r="C16" s="194"/>
      <c r="D16" s="194">
        <f>D24+D27+D31</f>
        <v>16.008</v>
      </c>
      <c r="E16" s="194"/>
      <c r="F16" s="194">
        <f>F24+F27+F31</f>
        <v>16.008</v>
      </c>
      <c r="G16" s="194"/>
      <c r="H16" s="194"/>
      <c r="I16" s="194">
        <f>I24+I27+I31</f>
        <v>16.008</v>
      </c>
      <c r="J16" s="194"/>
      <c r="K16" s="194">
        <f>K24+K27+K31</f>
        <v>13.566101694915256</v>
      </c>
      <c r="L16" s="194"/>
      <c r="M16" s="194">
        <f>M24+M27+M31</f>
        <v>13.566101694915256</v>
      </c>
      <c r="N16" s="339"/>
      <c r="O16" s="194"/>
      <c r="P16" s="194"/>
      <c r="Q16" s="194"/>
      <c r="R16" s="194"/>
      <c r="S16" s="194"/>
    </row>
    <row r="17" spans="1:19" ht="31.5">
      <c r="A17" s="158"/>
      <c r="B17" s="159" t="s">
        <v>658</v>
      </c>
      <c r="C17" s="194"/>
      <c r="D17" s="194">
        <f>D35+D43</f>
        <v>16.646</v>
      </c>
      <c r="E17" s="194"/>
      <c r="F17" s="194">
        <f>F35+F43</f>
        <v>16.646</v>
      </c>
      <c r="G17" s="194"/>
      <c r="H17" s="194"/>
      <c r="I17" s="194">
        <f>I35+I43</f>
        <v>16.646</v>
      </c>
      <c r="J17" s="194"/>
      <c r="K17" s="194">
        <f>K35+K43</f>
        <v>14.106779661016951</v>
      </c>
      <c r="L17" s="194"/>
      <c r="M17" s="194">
        <f>M35+M43</f>
        <v>14.106779661016951</v>
      </c>
      <c r="N17" s="339"/>
      <c r="O17" s="194"/>
      <c r="P17" s="194"/>
      <c r="Q17" s="194"/>
      <c r="R17" s="194"/>
      <c r="S17" s="194"/>
    </row>
    <row r="18" spans="1:19" ht="31.5">
      <c r="A18" s="167">
        <v>1</v>
      </c>
      <c r="B18" s="160" t="s">
        <v>659</v>
      </c>
      <c r="C18" s="195"/>
      <c r="D18" s="195">
        <f>D19</f>
        <v>18.677</v>
      </c>
      <c r="E18" s="195"/>
      <c r="F18" s="195">
        <f>F19</f>
        <v>18.677</v>
      </c>
      <c r="G18" s="195"/>
      <c r="H18" s="195"/>
      <c r="I18" s="195">
        <f>I19</f>
        <v>18.677</v>
      </c>
      <c r="J18" s="195"/>
      <c r="K18" s="195">
        <f>K19</f>
        <v>15.827966101694917</v>
      </c>
      <c r="L18" s="195"/>
      <c r="M18" s="195">
        <f>M19</f>
        <v>15.827966101694917</v>
      </c>
      <c r="N18" s="338"/>
      <c r="O18" s="195"/>
      <c r="P18" s="195"/>
      <c r="Q18" s="195"/>
      <c r="R18" s="195"/>
      <c r="S18" s="195"/>
    </row>
    <row r="19" spans="1:19" ht="47.25">
      <c r="A19" s="168" t="s">
        <v>513</v>
      </c>
      <c r="B19" s="160" t="s">
        <v>660</v>
      </c>
      <c r="C19" s="195"/>
      <c r="D19" s="365">
        <f>D20+D33</f>
        <v>18.677</v>
      </c>
      <c r="E19" s="195"/>
      <c r="F19" s="365">
        <f>F20+F33</f>
        <v>18.677</v>
      </c>
      <c r="G19" s="195"/>
      <c r="H19" s="195"/>
      <c r="I19" s="365">
        <f>I20+I33</f>
        <v>18.677</v>
      </c>
      <c r="J19" s="195"/>
      <c r="K19" s="365">
        <f>K20+K33</f>
        <v>15.827966101694917</v>
      </c>
      <c r="L19" s="195"/>
      <c r="M19" s="365">
        <f>M20+M33</f>
        <v>15.827966101694917</v>
      </c>
      <c r="N19" s="338"/>
      <c r="O19" s="195"/>
      <c r="P19" s="195"/>
      <c r="Q19" s="195"/>
      <c r="R19" s="195"/>
      <c r="S19" s="195"/>
    </row>
    <row r="20" spans="1:19" ht="15.75">
      <c r="A20" s="168" t="s">
        <v>515</v>
      </c>
      <c r="B20" s="161" t="s">
        <v>661</v>
      </c>
      <c r="C20" s="195"/>
      <c r="D20" s="365">
        <f>D21+D34</f>
        <v>18.677</v>
      </c>
      <c r="E20" s="195"/>
      <c r="F20" s="365">
        <f>F21+F34</f>
        <v>18.677</v>
      </c>
      <c r="G20" s="195"/>
      <c r="H20" s="195"/>
      <c r="I20" s="365">
        <f>I21+I34</f>
        <v>18.677</v>
      </c>
      <c r="J20" s="195"/>
      <c r="K20" s="365">
        <f>K21+K34</f>
        <v>15.827966101694917</v>
      </c>
      <c r="L20" s="195"/>
      <c r="M20" s="365">
        <f>M21+M34</f>
        <v>15.827966101694917</v>
      </c>
      <c r="N20" s="338"/>
      <c r="O20" s="195"/>
      <c r="P20" s="195"/>
      <c r="Q20" s="195"/>
      <c r="R20" s="195"/>
      <c r="S20" s="195"/>
    </row>
    <row r="21" spans="1:19" ht="15.75">
      <c r="A21" s="168" t="s">
        <v>543</v>
      </c>
      <c r="B21" s="161" t="s">
        <v>662</v>
      </c>
      <c r="C21" s="195"/>
      <c r="D21" s="195">
        <f>D22+D29</f>
        <v>16.008</v>
      </c>
      <c r="E21" s="195"/>
      <c r="F21" s="195">
        <f>F22+F29</f>
        <v>16.008</v>
      </c>
      <c r="G21" s="195"/>
      <c r="H21" s="195"/>
      <c r="I21" s="195">
        <f>I22+I29</f>
        <v>16.008</v>
      </c>
      <c r="J21" s="195"/>
      <c r="K21" s="195">
        <f>K22+K29</f>
        <v>13.566101694915256</v>
      </c>
      <c r="L21" s="195"/>
      <c r="M21" s="195">
        <f>M22+M29</f>
        <v>13.566101694915256</v>
      </c>
      <c r="N21" s="338"/>
      <c r="O21" s="195"/>
      <c r="P21" s="195"/>
      <c r="Q21" s="195"/>
      <c r="R21" s="195"/>
      <c r="S21" s="195"/>
    </row>
    <row r="22" spans="1:19" ht="15.75">
      <c r="A22" s="168" t="s">
        <v>667</v>
      </c>
      <c r="B22" s="161" t="s">
        <v>668</v>
      </c>
      <c r="C22" s="195"/>
      <c r="D22" s="195">
        <f>D23+D26</f>
        <v>2.12</v>
      </c>
      <c r="E22" s="195"/>
      <c r="F22" s="195">
        <f>F23+F26</f>
        <v>2.12</v>
      </c>
      <c r="G22" s="195"/>
      <c r="H22" s="195"/>
      <c r="I22" s="195">
        <f>I23+I26</f>
        <v>2.12</v>
      </c>
      <c r="J22" s="195"/>
      <c r="K22" s="195">
        <f>K23+K26</f>
        <v>1.7966101694915255</v>
      </c>
      <c r="L22" s="195"/>
      <c r="M22" s="195">
        <f>M23+M26</f>
        <v>1.7966101694915255</v>
      </c>
      <c r="N22" s="338"/>
      <c r="O22" s="195"/>
      <c r="P22" s="195"/>
      <c r="Q22" s="195"/>
      <c r="R22" s="195"/>
      <c r="S22" s="195"/>
    </row>
    <row r="23" spans="1:19" ht="15.75">
      <c r="A23" s="210" t="s">
        <v>669</v>
      </c>
      <c r="B23" s="185" t="s">
        <v>670</v>
      </c>
      <c r="C23" s="182"/>
      <c r="D23" s="182">
        <f>D24</f>
        <v>1.378</v>
      </c>
      <c r="E23" s="182"/>
      <c r="F23" s="182">
        <f>F24</f>
        <v>1.378</v>
      </c>
      <c r="G23" s="182"/>
      <c r="H23" s="182"/>
      <c r="I23" s="182">
        <f>I24</f>
        <v>1.378</v>
      </c>
      <c r="J23" s="182"/>
      <c r="K23" s="182">
        <f>K24</f>
        <v>1.1677966101694914</v>
      </c>
      <c r="L23" s="182"/>
      <c r="M23" s="182">
        <f>M24</f>
        <v>1.1677966101694914</v>
      </c>
      <c r="N23" s="340"/>
      <c r="O23" s="182"/>
      <c r="P23" s="182"/>
      <c r="Q23" s="182"/>
      <c r="R23" s="182"/>
      <c r="S23" s="182"/>
    </row>
    <row r="24" spans="1:19" ht="31.5">
      <c r="A24" s="169" t="s">
        <v>671</v>
      </c>
      <c r="B24" s="163" t="s">
        <v>663</v>
      </c>
      <c r="C24" s="211"/>
      <c r="D24" s="196">
        <f>SUM(D25:D25)</f>
        <v>1.378</v>
      </c>
      <c r="E24" s="211"/>
      <c r="F24" s="196">
        <f>SUM(F25:F25)</f>
        <v>1.378</v>
      </c>
      <c r="G24" s="211"/>
      <c r="H24" s="211"/>
      <c r="I24" s="196">
        <f>SUM(I25:I25)</f>
        <v>1.378</v>
      </c>
      <c r="J24" s="211"/>
      <c r="K24" s="196">
        <f>SUM(K25:K25)</f>
        <v>1.1677966101694914</v>
      </c>
      <c r="L24" s="211"/>
      <c r="M24" s="196">
        <f>SUM(M25:M25)</f>
        <v>1.1677966101694914</v>
      </c>
      <c r="N24" s="341"/>
      <c r="O24" s="211"/>
      <c r="P24" s="211"/>
      <c r="Q24" s="211"/>
      <c r="R24" s="211"/>
      <c r="S24" s="211"/>
    </row>
    <row r="25" spans="1:19" ht="129" customHeight="1">
      <c r="A25" s="166" t="s">
        <v>672</v>
      </c>
      <c r="B25" s="186" t="s">
        <v>673</v>
      </c>
      <c r="C25" s="181" t="s">
        <v>596</v>
      </c>
      <c r="D25" s="183">
        <v>1.378</v>
      </c>
      <c r="E25" s="187" t="s">
        <v>752</v>
      </c>
      <c r="F25" s="183">
        <v>1.378</v>
      </c>
      <c r="G25" s="181" t="s">
        <v>596</v>
      </c>
      <c r="H25" s="181" t="s">
        <v>596</v>
      </c>
      <c r="I25" s="183">
        <v>1.378</v>
      </c>
      <c r="J25" s="181" t="s">
        <v>596</v>
      </c>
      <c r="K25" s="183">
        <f>1.378/1.18</f>
        <v>1.1677966101694914</v>
      </c>
      <c r="L25" s="181">
        <v>2012</v>
      </c>
      <c r="M25" s="183">
        <f>1.378/1.18</f>
        <v>1.1677966101694914</v>
      </c>
      <c r="N25" s="342" t="s">
        <v>745</v>
      </c>
      <c r="O25" s="165" t="s">
        <v>596</v>
      </c>
      <c r="P25" s="165" t="s">
        <v>596</v>
      </c>
      <c r="Q25" s="165" t="s">
        <v>596</v>
      </c>
      <c r="R25" s="165" t="s">
        <v>596</v>
      </c>
      <c r="S25" s="165" t="s">
        <v>596</v>
      </c>
    </row>
    <row r="26" spans="1:19" ht="31.5">
      <c r="A26" s="168" t="s">
        <v>674</v>
      </c>
      <c r="B26" s="185" t="s">
        <v>675</v>
      </c>
      <c r="C26" s="209"/>
      <c r="D26" s="195">
        <f>D27</f>
        <v>0.742</v>
      </c>
      <c r="E26" s="209"/>
      <c r="F26" s="195">
        <f>F27</f>
        <v>0.742</v>
      </c>
      <c r="G26" s="209"/>
      <c r="H26" s="209"/>
      <c r="I26" s="195">
        <f>I27</f>
        <v>0.742</v>
      </c>
      <c r="J26" s="209"/>
      <c r="K26" s="195">
        <f>K27</f>
        <v>0.628813559322034</v>
      </c>
      <c r="L26" s="209"/>
      <c r="M26" s="195">
        <f>M27</f>
        <v>0.628813559322034</v>
      </c>
      <c r="N26" s="333"/>
      <c r="O26" s="209"/>
      <c r="P26" s="209"/>
      <c r="Q26" s="209"/>
      <c r="R26" s="209"/>
      <c r="S26" s="209"/>
    </row>
    <row r="27" spans="1:19" ht="31.5">
      <c r="A27" s="169" t="s">
        <v>676</v>
      </c>
      <c r="B27" s="163" t="s">
        <v>663</v>
      </c>
      <c r="C27" s="214"/>
      <c r="D27" s="197">
        <f>SUM(D28:D28)</f>
        <v>0.742</v>
      </c>
      <c r="E27" s="214"/>
      <c r="F27" s="197">
        <f>SUM(F28:F28)</f>
        <v>0.742</v>
      </c>
      <c r="G27" s="214"/>
      <c r="H27" s="214"/>
      <c r="I27" s="197">
        <f>SUM(I28:I28)</f>
        <v>0.742</v>
      </c>
      <c r="J27" s="214"/>
      <c r="K27" s="197">
        <f>SUM(K28:K28)</f>
        <v>0.628813559322034</v>
      </c>
      <c r="L27" s="214"/>
      <c r="M27" s="197">
        <f>SUM(M28:M28)</f>
        <v>0.628813559322034</v>
      </c>
      <c r="N27" s="333"/>
      <c r="O27" s="214"/>
      <c r="P27" s="214"/>
      <c r="Q27" s="214"/>
      <c r="R27" s="214"/>
      <c r="S27" s="214"/>
    </row>
    <row r="28" spans="1:19" ht="122.25" customHeight="1">
      <c r="A28" s="170" t="s">
        <v>677</v>
      </c>
      <c r="B28" s="186" t="s">
        <v>678</v>
      </c>
      <c r="C28" s="181" t="s">
        <v>596</v>
      </c>
      <c r="D28" s="183">
        <v>0.742</v>
      </c>
      <c r="E28" s="187" t="s">
        <v>752</v>
      </c>
      <c r="F28" s="183">
        <v>0.742</v>
      </c>
      <c r="G28" s="181" t="s">
        <v>596</v>
      </c>
      <c r="H28" s="181" t="s">
        <v>596</v>
      </c>
      <c r="I28" s="183">
        <v>0.742</v>
      </c>
      <c r="J28" s="213"/>
      <c r="K28" s="183">
        <f>0.742/1.18</f>
        <v>0.628813559322034</v>
      </c>
      <c r="L28" s="181">
        <v>2012</v>
      </c>
      <c r="M28" s="183">
        <f>0.742/1.18</f>
        <v>0.628813559322034</v>
      </c>
      <c r="N28" s="342" t="s">
        <v>745</v>
      </c>
      <c r="O28" s="165" t="s">
        <v>596</v>
      </c>
      <c r="P28" s="165" t="s">
        <v>596</v>
      </c>
      <c r="Q28" s="165" t="s">
        <v>596</v>
      </c>
      <c r="R28" s="165" t="s">
        <v>596</v>
      </c>
      <c r="S28" s="165" t="s">
        <v>596</v>
      </c>
    </row>
    <row r="29" spans="1:19" ht="15.75">
      <c r="A29" s="168" t="s">
        <v>679</v>
      </c>
      <c r="B29" s="188" t="s">
        <v>680</v>
      </c>
      <c r="C29" s="209"/>
      <c r="D29" s="195">
        <f>D30</f>
        <v>13.888</v>
      </c>
      <c r="E29" s="209"/>
      <c r="F29" s="195">
        <f>F30</f>
        <v>13.888</v>
      </c>
      <c r="G29" s="209"/>
      <c r="H29" s="209"/>
      <c r="I29" s="195">
        <f>I30</f>
        <v>13.888</v>
      </c>
      <c r="J29" s="209"/>
      <c r="K29" s="195">
        <f>K30</f>
        <v>11.76949152542373</v>
      </c>
      <c r="L29" s="209"/>
      <c r="M29" s="195">
        <f>M30</f>
        <v>11.76949152542373</v>
      </c>
      <c r="N29" s="333"/>
      <c r="O29" s="209"/>
      <c r="P29" s="209"/>
      <c r="Q29" s="209"/>
      <c r="R29" s="209"/>
      <c r="S29" s="209"/>
    </row>
    <row r="30" spans="1:19" ht="15.75">
      <c r="A30" s="168" t="s">
        <v>681</v>
      </c>
      <c r="B30" s="185" t="s">
        <v>682</v>
      </c>
      <c r="C30" s="162"/>
      <c r="D30" s="182">
        <f>D31</f>
        <v>13.888</v>
      </c>
      <c r="E30" s="162"/>
      <c r="F30" s="182">
        <f>F31</f>
        <v>13.888</v>
      </c>
      <c r="G30" s="162"/>
      <c r="H30" s="162"/>
      <c r="I30" s="182">
        <f>I31</f>
        <v>13.888</v>
      </c>
      <c r="J30" s="162"/>
      <c r="K30" s="182">
        <f>K31</f>
        <v>11.76949152542373</v>
      </c>
      <c r="L30" s="162"/>
      <c r="M30" s="182">
        <f>M31</f>
        <v>11.76949152542373</v>
      </c>
      <c r="N30" s="341"/>
      <c r="O30" s="162"/>
      <c r="P30" s="162"/>
      <c r="Q30" s="162"/>
      <c r="R30" s="162"/>
      <c r="S30" s="162"/>
    </row>
    <row r="31" spans="1:19" ht="31.5">
      <c r="A31" s="215" t="s">
        <v>683</v>
      </c>
      <c r="B31" s="163" t="s">
        <v>663</v>
      </c>
      <c r="C31" s="211"/>
      <c r="D31" s="196">
        <f>D32</f>
        <v>13.888</v>
      </c>
      <c r="E31" s="211"/>
      <c r="F31" s="196">
        <f>F32</f>
        <v>13.888</v>
      </c>
      <c r="G31" s="211"/>
      <c r="H31" s="211"/>
      <c r="I31" s="196">
        <f>I32</f>
        <v>13.888</v>
      </c>
      <c r="J31" s="211"/>
      <c r="K31" s="196">
        <f>K32</f>
        <v>11.76949152542373</v>
      </c>
      <c r="L31" s="211"/>
      <c r="M31" s="196">
        <f>M32</f>
        <v>11.76949152542373</v>
      </c>
      <c r="N31" s="341"/>
      <c r="O31" s="211"/>
      <c r="P31" s="211"/>
      <c r="Q31" s="211"/>
      <c r="R31" s="211"/>
      <c r="S31" s="211"/>
    </row>
    <row r="32" spans="1:19" ht="72.75" customHeight="1">
      <c r="A32" s="216" t="s">
        <v>684</v>
      </c>
      <c r="B32" s="189" t="s">
        <v>685</v>
      </c>
      <c r="C32" s="473" t="s">
        <v>596</v>
      </c>
      <c r="D32" s="389">
        <v>13.888</v>
      </c>
      <c r="E32" s="473" t="s">
        <v>752</v>
      </c>
      <c r="F32" s="389">
        <v>13.888</v>
      </c>
      <c r="G32" s="544" t="s">
        <v>596</v>
      </c>
      <c r="H32" s="544" t="s">
        <v>596</v>
      </c>
      <c r="I32" s="389">
        <v>13.888</v>
      </c>
      <c r="J32" s="544" t="s">
        <v>596</v>
      </c>
      <c r="K32" s="389">
        <f>13.888/1.18</f>
        <v>11.76949152542373</v>
      </c>
      <c r="L32" s="393">
        <v>2012</v>
      </c>
      <c r="M32" s="389">
        <f>13.888/1.18</f>
        <v>11.76949152542373</v>
      </c>
      <c r="N32" s="534" t="s">
        <v>745</v>
      </c>
      <c r="O32" s="544" t="s">
        <v>596</v>
      </c>
      <c r="P32" s="544" t="s">
        <v>596</v>
      </c>
      <c r="Q32" s="544" t="s">
        <v>596</v>
      </c>
      <c r="R32" s="544" t="s">
        <v>596</v>
      </c>
      <c r="S32" s="544" t="s">
        <v>596</v>
      </c>
    </row>
    <row r="33" spans="1:19" ht="72.75" customHeight="1">
      <c r="A33" s="216" t="s">
        <v>686</v>
      </c>
      <c r="B33" s="189" t="s">
        <v>687</v>
      </c>
      <c r="C33" s="474"/>
      <c r="D33" s="390"/>
      <c r="E33" s="474"/>
      <c r="F33" s="390"/>
      <c r="G33" s="545"/>
      <c r="H33" s="545"/>
      <c r="I33" s="390"/>
      <c r="J33" s="545"/>
      <c r="K33" s="390"/>
      <c r="L33" s="394"/>
      <c r="M33" s="390"/>
      <c r="N33" s="535"/>
      <c r="O33" s="545"/>
      <c r="P33" s="545"/>
      <c r="Q33" s="545"/>
      <c r="R33" s="545"/>
      <c r="S33" s="545"/>
    </row>
    <row r="34" spans="1:19" ht="15.75">
      <c r="A34" s="168" t="s">
        <v>723</v>
      </c>
      <c r="B34" s="161" t="s">
        <v>724</v>
      </c>
      <c r="C34" s="209"/>
      <c r="D34" s="195">
        <f>D35</f>
        <v>2.669</v>
      </c>
      <c r="E34" s="209"/>
      <c r="F34" s="195">
        <f>F35</f>
        <v>2.669</v>
      </c>
      <c r="G34" s="209"/>
      <c r="H34" s="209"/>
      <c r="I34" s="195">
        <f>I35</f>
        <v>2.669</v>
      </c>
      <c r="J34" s="209"/>
      <c r="K34" s="195">
        <f>K35</f>
        <v>2.261864406779661</v>
      </c>
      <c r="L34" s="209"/>
      <c r="M34" s="195">
        <f>M35</f>
        <v>2.261864406779661</v>
      </c>
      <c r="N34" s="333"/>
      <c r="O34" s="209"/>
      <c r="P34" s="209"/>
      <c r="Q34" s="209"/>
      <c r="R34" s="209"/>
      <c r="S34" s="209"/>
    </row>
    <row r="35" spans="1:21" s="93" customFormat="1" ht="31.5">
      <c r="A35" s="215" t="s">
        <v>723</v>
      </c>
      <c r="B35" s="163" t="s">
        <v>664</v>
      </c>
      <c r="C35" s="211"/>
      <c r="D35" s="196">
        <f>D36</f>
        <v>2.669</v>
      </c>
      <c r="E35" s="211"/>
      <c r="F35" s="196">
        <f>F36</f>
        <v>2.669</v>
      </c>
      <c r="G35" s="211"/>
      <c r="H35" s="211"/>
      <c r="I35" s="196">
        <f>I36</f>
        <v>2.669</v>
      </c>
      <c r="J35" s="211"/>
      <c r="K35" s="196">
        <f>K36</f>
        <v>2.261864406779661</v>
      </c>
      <c r="L35" s="211">
        <v>2012</v>
      </c>
      <c r="M35" s="196">
        <f>M36</f>
        <v>2.261864406779661</v>
      </c>
      <c r="N35" s="341"/>
      <c r="O35" s="211"/>
      <c r="P35" s="211"/>
      <c r="Q35" s="211"/>
      <c r="R35" s="211"/>
      <c r="S35" s="211"/>
      <c r="T35" s="7"/>
      <c r="U35" s="7"/>
    </row>
    <row r="36" spans="1:19" ht="210.75" customHeight="1">
      <c r="A36" s="171" t="s">
        <v>726</v>
      </c>
      <c r="B36" s="247" t="s">
        <v>725</v>
      </c>
      <c r="C36" s="213"/>
      <c r="D36" s="235">
        <v>2.669</v>
      </c>
      <c r="E36" s="187" t="s">
        <v>752</v>
      </c>
      <c r="F36" s="235">
        <v>2.669</v>
      </c>
      <c r="G36" s="181" t="s">
        <v>596</v>
      </c>
      <c r="H36" s="181" t="s">
        <v>596</v>
      </c>
      <c r="I36" s="235">
        <v>2.669</v>
      </c>
      <c r="J36" s="181" t="s">
        <v>596</v>
      </c>
      <c r="K36" s="199">
        <f>2.669/1.18</f>
        <v>2.261864406779661</v>
      </c>
      <c r="L36" s="181">
        <v>2012</v>
      </c>
      <c r="M36" s="199">
        <f>2.669/1.18</f>
        <v>2.261864406779661</v>
      </c>
      <c r="N36" s="335" t="s">
        <v>61</v>
      </c>
      <c r="O36" s="165" t="s">
        <v>596</v>
      </c>
      <c r="P36" s="165" t="s">
        <v>596</v>
      </c>
      <c r="Q36" s="165" t="s">
        <v>596</v>
      </c>
      <c r="R36" s="165" t="s">
        <v>596</v>
      </c>
      <c r="S36" s="165" t="s">
        <v>596</v>
      </c>
    </row>
    <row r="37" spans="1:19" ht="15.75">
      <c r="A37" s="209">
        <v>2</v>
      </c>
      <c r="B37" s="160" t="s">
        <v>688</v>
      </c>
      <c r="C37" s="218"/>
      <c r="D37" s="195">
        <f aca="true" t="shared" si="0" ref="D37:D42">D38</f>
        <v>13.977</v>
      </c>
      <c r="E37" s="218"/>
      <c r="F37" s="195">
        <f aca="true" t="shared" si="1" ref="F37:F42">F38</f>
        <v>13.977</v>
      </c>
      <c r="G37" s="218"/>
      <c r="H37" s="218"/>
      <c r="I37" s="195">
        <f aca="true" t="shared" si="2" ref="I37:I42">I38</f>
        <v>13.977</v>
      </c>
      <c r="J37" s="218"/>
      <c r="K37" s="195">
        <f aca="true" t="shared" si="3" ref="K37:K42">K38</f>
        <v>11.84491525423729</v>
      </c>
      <c r="L37" s="218"/>
      <c r="M37" s="195">
        <f aca="true" t="shared" si="4" ref="M37:M42">M38</f>
        <v>11.84491525423729</v>
      </c>
      <c r="N37" s="333"/>
      <c r="O37" s="218"/>
      <c r="P37" s="218"/>
      <c r="Q37" s="218"/>
      <c r="R37" s="218"/>
      <c r="S37" s="218"/>
    </row>
    <row r="38" spans="1:19" ht="47.25">
      <c r="A38" s="168" t="s">
        <v>689</v>
      </c>
      <c r="B38" s="160" t="s">
        <v>660</v>
      </c>
      <c r="C38" s="218"/>
      <c r="D38" s="182">
        <f t="shared" si="0"/>
        <v>13.977</v>
      </c>
      <c r="E38" s="218"/>
      <c r="F38" s="182">
        <f t="shared" si="1"/>
        <v>13.977</v>
      </c>
      <c r="G38" s="218"/>
      <c r="H38" s="218"/>
      <c r="I38" s="182">
        <f t="shared" si="2"/>
        <v>13.977</v>
      </c>
      <c r="J38" s="218"/>
      <c r="K38" s="182">
        <f t="shared" si="3"/>
        <v>11.84491525423729</v>
      </c>
      <c r="L38" s="218"/>
      <c r="M38" s="182">
        <f t="shared" si="4"/>
        <v>11.84491525423729</v>
      </c>
      <c r="N38" s="333"/>
      <c r="O38" s="218"/>
      <c r="P38" s="218"/>
      <c r="Q38" s="218"/>
      <c r="R38" s="218"/>
      <c r="S38" s="218"/>
    </row>
    <row r="39" spans="1:19" ht="15.75">
      <c r="A39" s="168" t="s">
        <v>690</v>
      </c>
      <c r="B39" s="161" t="s">
        <v>661</v>
      </c>
      <c r="C39" s="218"/>
      <c r="D39" s="182">
        <f t="shared" si="0"/>
        <v>13.977</v>
      </c>
      <c r="E39" s="218"/>
      <c r="F39" s="182">
        <f t="shared" si="1"/>
        <v>13.977</v>
      </c>
      <c r="G39" s="218"/>
      <c r="H39" s="218"/>
      <c r="I39" s="182">
        <f t="shared" si="2"/>
        <v>13.977</v>
      </c>
      <c r="J39" s="218"/>
      <c r="K39" s="182">
        <f t="shared" si="3"/>
        <v>11.84491525423729</v>
      </c>
      <c r="L39" s="218"/>
      <c r="M39" s="182">
        <f t="shared" si="4"/>
        <v>11.84491525423729</v>
      </c>
      <c r="N39" s="333"/>
      <c r="O39" s="218"/>
      <c r="P39" s="218"/>
      <c r="Q39" s="218"/>
      <c r="R39" s="218"/>
      <c r="S39" s="218"/>
    </row>
    <row r="40" spans="1:19" ht="15.75">
      <c r="A40" s="168" t="s">
        <v>691</v>
      </c>
      <c r="B40" s="161" t="s">
        <v>662</v>
      </c>
      <c r="C40" s="209"/>
      <c r="D40" s="182">
        <f t="shared" si="0"/>
        <v>13.977</v>
      </c>
      <c r="E40" s="209"/>
      <c r="F40" s="182">
        <f t="shared" si="1"/>
        <v>13.977</v>
      </c>
      <c r="G40" s="209"/>
      <c r="H40" s="209"/>
      <c r="I40" s="182">
        <f t="shared" si="2"/>
        <v>13.977</v>
      </c>
      <c r="J40" s="209"/>
      <c r="K40" s="182">
        <f t="shared" si="3"/>
        <v>11.84491525423729</v>
      </c>
      <c r="L40" s="209"/>
      <c r="M40" s="182">
        <f t="shared" si="4"/>
        <v>11.84491525423729</v>
      </c>
      <c r="N40" s="333"/>
      <c r="O40" s="209"/>
      <c r="P40" s="209"/>
      <c r="Q40" s="209"/>
      <c r="R40" s="209"/>
      <c r="S40" s="209"/>
    </row>
    <row r="41" spans="1:19" ht="15.75">
      <c r="A41" s="168" t="s">
        <v>692</v>
      </c>
      <c r="B41" s="188" t="s">
        <v>693</v>
      </c>
      <c r="C41" s="218"/>
      <c r="D41" s="182">
        <f t="shared" si="0"/>
        <v>13.977</v>
      </c>
      <c r="E41" s="218"/>
      <c r="F41" s="182">
        <f t="shared" si="1"/>
        <v>13.977</v>
      </c>
      <c r="G41" s="218"/>
      <c r="H41" s="218"/>
      <c r="I41" s="182">
        <f t="shared" si="2"/>
        <v>13.977</v>
      </c>
      <c r="J41" s="218"/>
      <c r="K41" s="182">
        <f t="shared" si="3"/>
        <v>11.84491525423729</v>
      </c>
      <c r="L41" s="218"/>
      <c r="M41" s="182">
        <f t="shared" si="4"/>
        <v>11.84491525423729</v>
      </c>
      <c r="N41" s="333"/>
      <c r="O41" s="218"/>
      <c r="P41" s="218"/>
      <c r="Q41" s="218"/>
      <c r="R41" s="218"/>
      <c r="S41" s="218"/>
    </row>
    <row r="42" spans="1:19" ht="15.75">
      <c r="A42" s="168" t="s">
        <v>694</v>
      </c>
      <c r="B42" s="185" t="s">
        <v>682</v>
      </c>
      <c r="C42" s="218"/>
      <c r="D42" s="182">
        <f t="shared" si="0"/>
        <v>13.977</v>
      </c>
      <c r="E42" s="218"/>
      <c r="F42" s="182">
        <f t="shared" si="1"/>
        <v>13.977</v>
      </c>
      <c r="G42" s="218"/>
      <c r="H42" s="218"/>
      <c r="I42" s="182">
        <f t="shared" si="2"/>
        <v>13.977</v>
      </c>
      <c r="J42" s="218"/>
      <c r="K42" s="182">
        <f t="shared" si="3"/>
        <v>11.84491525423729</v>
      </c>
      <c r="L42" s="218"/>
      <c r="M42" s="182">
        <f t="shared" si="4"/>
        <v>11.84491525423729</v>
      </c>
      <c r="N42" s="333"/>
      <c r="O42" s="218"/>
      <c r="P42" s="218"/>
      <c r="Q42" s="218"/>
      <c r="R42" s="218"/>
      <c r="S42" s="218"/>
    </row>
    <row r="43" spans="1:21" s="93" customFormat="1" ht="31.5">
      <c r="A43" s="215" t="s">
        <v>695</v>
      </c>
      <c r="B43" s="163" t="s">
        <v>664</v>
      </c>
      <c r="C43" s="211"/>
      <c r="D43" s="196">
        <f>SUM(D44:D45)</f>
        <v>13.977</v>
      </c>
      <c r="E43" s="211"/>
      <c r="F43" s="196">
        <f>SUM(F44:F45)</f>
        <v>13.977</v>
      </c>
      <c r="G43" s="211"/>
      <c r="H43" s="211"/>
      <c r="I43" s="196">
        <f>SUM(I44:I45)</f>
        <v>13.977</v>
      </c>
      <c r="J43" s="211"/>
      <c r="K43" s="196">
        <f>SUM(K44:K45)</f>
        <v>11.84491525423729</v>
      </c>
      <c r="L43" s="211"/>
      <c r="M43" s="196">
        <f>SUM(M44:M45)</f>
        <v>11.84491525423729</v>
      </c>
      <c r="N43" s="341"/>
      <c r="O43" s="211"/>
      <c r="P43" s="211"/>
      <c r="Q43" s="211"/>
      <c r="R43" s="211"/>
      <c r="S43" s="211"/>
      <c r="T43" s="7"/>
      <c r="U43" s="7"/>
    </row>
    <row r="44" spans="1:19" ht="63">
      <c r="A44" s="166" t="s">
        <v>696</v>
      </c>
      <c r="B44" s="192" t="s">
        <v>697</v>
      </c>
      <c r="C44" s="181" t="s">
        <v>596</v>
      </c>
      <c r="D44" s="183">
        <v>5.907</v>
      </c>
      <c r="E44" s="187" t="s">
        <v>752</v>
      </c>
      <c r="F44" s="164">
        <v>5.907</v>
      </c>
      <c r="G44" s="181" t="s">
        <v>596</v>
      </c>
      <c r="H44" s="181" t="s">
        <v>596</v>
      </c>
      <c r="I44" s="164">
        <v>5.907</v>
      </c>
      <c r="J44" s="181" t="s">
        <v>596</v>
      </c>
      <c r="K44" s="183">
        <f>5.907/1.18</f>
        <v>5.005932203389831</v>
      </c>
      <c r="L44" s="181">
        <v>2012</v>
      </c>
      <c r="M44" s="183">
        <f>5.907/1.18</f>
        <v>5.005932203389831</v>
      </c>
      <c r="N44" s="534" t="s">
        <v>745</v>
      </c>
      <c r="O44" s="181" t="s">
        <v>596</v>
      </c>
      <c r="P44" s="181" t="s">
        <v>596</v>
      </c>
      <c r="Q44" s="181" t="s">
        <v>596</v>
      </c>
      <c r="R44" s="181" t="s">
        <v>596</v>
      </c>
      <c r="S44" s="181" t="s">
        <v>596</v>
      </c>
    </row>
    <row r="45" spans="1:19" ht="55.5" customHeight="1">
      <c r="A45" s="166" t="s">
        <v>698</v>
      </c>
      <c r="B45" s="192" t="s">
        <v>699</v>
      </c>
      <c r="C45" s="181" t="s">
        <v>596</v>
      </c>
      <c r="D45" s="183">
        <v>8.07</v>
      </c>
      <c r="E45" s="187" t="s">
        <v>752</v>
      </c>
      <c r="F45" s="164">
        <v>8.07</v>
      </c>
      <c r="G45" s="181" t="s">
        <v>596</v>
      </c>
      <c r="H45" s="181" t="s">
        <v>596</v>
      </c>
      <c r="I45" s="164">
        <v>8.07</v>
      </c>
      <c r="J45" s="181" t="s">
        <v>596</v>
      </c>
      <c r="K45" s="183">
        <f>8.07/1.18</f>
        <v>6.8389830508474585</v>
      </c>
      <c r="L45" s="181">
        <v>2012</v>
      </c>
      <c r="M45" s="183">
        <f>8.07/1.18</f>
        <v>6.8389830508474585</v>
      </c>
      <c r="N45" s="535"/>
      <c r="O45" s="181" t="s">
        <v>596</v>
      </c>
      <c r="P45" s="181" t="s">
        <v>596</v>
      </c>
      <c r="Q45" s="181" t="s">
        <v>596</v>
      </c>
      <c r="R45" s="181" t="s">
        <v>596</v>
      </c>
      <c r="S45" s="181" t="s">
        <v>596</v>
      </c>
    </row>
    <row r="46" spans="3:46" s="23" customFormat="1" ht="15.75" customHeight="1">
      <c r="C46" s="379" t="s">
        <v>768</v>
      </c>
      <c r="D46" s="379"/>
      <c r="E46" s="379"/>
      <c r="F46" s="379"/>
      <c r="G46" s="350"/>
      <c r="H46" s="350"/>
      <c r="I46" s="350"/>
      <c r="J46" s="35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row>
    <row r="47" spans="3:46" s="23" customFormat="1" ht="56.25" customHeight="1">
      <c r="C47" s="380"/>
      <c r="D47" s="380"/>
      <c r="E47" s="380"/>
      <c r="F47" s="380"/>
      <c r="G47" s="351"/>
      <c r="H47" s="351"/>
      <c r="J47" s="351"/>
      <c r="L47" s="360"/>
      <c r="M47" s="360"/>
      <c r="N47" s="360"/>
      <c r="O47" s="360"/>
      <c r="P47" s="557" t="s">
        <v>798</v>
      </c>
      <c r="Q47" s="557"/>
      <c r="T47" s="360"/>
      <c r="U47" s="360"/>
      <c r="V47" s="360"/>
      <c r="W47" s="360"/>
      <c r="X47" s="360"/>
      <c r="Y47" s="360"/>
      <c r="Z47" s="360"/>
      <c r="AA47" s="360"/>
      <c r="AB47" s="360"/>
      <c r="AC47" s="360"/>
      <c r="AD47" s="360"/>
      <c r="AF47" s="360"/>
      <c r="AG47" s="360"/>
      <c r="AH47" s="360"/>
      <c r="AI47" s="360"/>
      <c r="AJ47" s="360"/>
      <c r="AK47" s="360"/>
      <c r="AL47" s="360"/>
      <c r="AM47" s="360"/>
      <c r="AN47" s="360"/>
      <c r="AO47" s="360"/>
      <c r="AP47" s="360"/>
      <c r="AQ47" s="360"/>
      <c r="AR47" s="360"/>
      <c r="AS47" s="360"/>
      <c r="AT47" s="360"/>
    </row>
  </sheetData>
  <sheetProtection/>
  <mergeCells count="38">
    <mergeCell ref="C46:F47"/>
    <mergeCell ref="P47:Q47"/>
    <mergeCell ref="N44:N45"/>
    <mergeCell ref="A6:S6"/>
    <mergeCell ref="A7:S7"/>
    <mergeCell ref="A4:S4"/>
    <mergeCell ref="A9:S9"/>
    <mergeCell ref="O11:O13"/>
    <mergeCell ref="A10:R10"/>
    <mergeCell ref="A11:A13"/>
    <mergeCell ref="B11:B13"/>
    <mergeCell ref="C11:C13"/>
    <mergeCell ref="D11:D13"/>
    <mergeCell ref="N11:N13"/>
    <mergeCell ref="P11:S11"/>
    <mergeCell ref="F11:J12"/>
    <mergeCell ref="L11:M12"/>
    <mergeCell ref="K11:K13"/>
    <mergeCell ref="E11:E13"/>
    <mergeCell ref="P12:Q12"/>
    <mergeCell ref="R12:S12"/>
    <mergeCell ref="O32:O33"/>
    <mergeCell ref="D32:D33"/>
    <mergeCell ref="F32:F33"/>
    <mergeCell ref="I32:I33"/>
    <mergeCell ref="K32:K33"/>
    <mergeCell ref="M32:M33"/>
    <mergeCell ref="E32:E33"/>
    <mergeCell ref="P32:P33"/>
    <mergeCell ref="Q32:Q33"/>
    <mergeCell ref="R32:R33"/>
    <mergeCell ref="S32:S33"/>
    <mergeCell ref="N32:N33"/>
    <mergeCell ref="C32:C33"/>
    <mergeCell ref="G32:G33"/>
    <mergeCell ref="H32:H33"/>
    <mergeCell ref="L32:L33"/>
    <mergeCell ref="J32:J33"/>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41" r:id="rId1"/>
</worksheet>
</file>

<file path=xl/worksheets/sheet17.xml><?xml version="1.0" encoding="utf-8"?>
<worksheet xmlns="http://schemas.openxmlformats.org/spreadsheetml/2006/main" xmlns:r="http://schemas.openxmlformats.org/officeDocument/2006/relationships">
  <sheetPr>
    <pageSetUpPr fitToPage="1"/>
  </sheetPr>
  <dimension ref="A1:Z16"/>
  <sheetViews>
    <sheetView zoomScale="85" zoomScaleNormal="85" zoomScalePageLayoutView="0" workbookViewId="0" topLeftCell="A3">
      <selection activeCell="S31" sqref="S31"/>
    </sheetView>
  </sheetViews>
  <sheetFormatPr defaultColWidth="16.00390625" defaultRowHeight="15.75"/>
  <cols>
    <col min="1" max="1" width="12.00390625" style="79" customWidth="1"/>
    <col min="2" max="2" width="33.00390625" style="7" customWidth="1"/>
    <col min="3" max="3" width="15.50390625" style="7" customWidth="1"/>
    <col min="4" max="4" width="22.375" style="7" customWidth="1"/>
    <col min="5" max="5" width="27.125" style="7" customWidth="1"/>
    <col min="6" max="6" width="42.125" style="7" customWidth="1"/>
    <col min="7" max="7" width="17.875" style="7" customWidth="1"/>
    <col min="8" max="8" width="17.375" style="7" customWidth="1"/>
    <col min="9" max="9" width="14.00390625" style="7" customWidth="1"/>
    <col min="10" max="10" width="12.75390625" style="7" customWidth="1"/>
    <col min="11" max="12" width="17.375" style="7" customWidth="1"/>
    <col min="13" max="14" width="18.50390625" style="7" customWidth="1"/>
    <col min="15" max="15" width="10.50390625" style="7" customWidth="1"/>
    <col min="16" max="16" width="11.50390625" style="7" customWidth="1"/>
    <col min="17" max="17" width="22.00390625" style="7" customWidth="1"/>
    <col min="18" max="18" width="22.625" style="7" customWidth="1"/>
    <col min="19" max="19" width="12.875" style="79" customWidth="1"/>
    <col min="20" max="20" width="15.625" style="79" customWidth="1"/>
    <col min="21" max="21" width="16.75390625" style="79" customWidth="1"/>
    <col min="22" max="22" width="19.25390625" style="79" customWidth="1"/>
    <col min="23" max="23" width="19.875" style="79" customWidth="1"/>
    <col min="24" max="24" width="22.375" style="79" customWidth="1"/>
    <col min="25" max="25" width="46.00390625" style="79" customWidth="1"/>
    <col min="26" max="245" width="9.00390625" style="79" customWidth="1"/>
    <col min="246" max="246" width="3.875" style="79" bestFit="1" customWidth="1"/>
    <col min="247" max="247" width="16.00390625" style="79" bestFit="1" customWidth="1"/>
    <col min="248" max="248" width="16.625" style="79" bestFit="1" customWidth="1"/>
    <col min="249" max="249" width="13.50390625" style="79" bestFit="1" customWidth="1"/>
    <col min="250" max="251" width="10.875" style="79" bestFit="1" customWidth="1"/>
    <col min="252" max="252" width="6.25390625" style="79" bestFit="1" customWidth="1"/>
    <col min="253" max="253" width="8.875" style="79" bestFit="1" customWidth="1"/>
    <col min="254" max="254" width="13.875" style="79" bestFit="1" customWidth="1"/>
    <col min="255" max="255" width="13.25390625" style="79" bestFit="1" customWidth="1"/>
    <col min="256" max="16384" width="16.00390625" style="79" bestFit="1" customWidth="1"/>
  </cols>
  <sheetData>
    <row r="1" ht="18.75">
      <c r="L1" s="22" t="s">
        <v>356</v>
      </c>
    </row>
    <row r="2" ht="18.75">
      <c r="L2" s="14" t="s">
        <v>1</v>
      </c>
    </row>
    <row r="3" ht="18.75">
      <c r="L3" s="14" t="s">
        <v>248</v>
      </c>
    </row>
    <row r="4" spans="1:18" s="93" customFormat="1" ht="16.5">
      <c r="A4" s="493" t="s">
        <v>384</v>
      </c>
      <c r="B4" s="493"/>
      <c r="C4" s="493"/>
      <c r="D4" s="493"/>
      <c r="E4" s="493"/>
      <c r="F4" s="493"/>
      <c r="G4" s="493"/>
      <c r="H4" s="493"/>
      <c r="I4" s="493"/>
      <c r="J4" s="493"/>
      <c r="K4" s="493"/>
      <c r="L4" s="493"/>
      <c r="M4" s="7"/>
      <c r="N4" s="7"/>
      <c r="O4" s="7"/>
      <c r="P4" s="7"/>
      <c r="Q4" s="7"/>
      <c r="R4" s="7"/>
    </row>
    <row r="5" spans="1:18" s="93" customFormat="1" ht="16.5">
      <c r="A5" s="106"/>
      <c r="B5" s="106"/>
      <c r="C5" s="106"/>
      <c r="D5" s="106"/>
      <c r="E5" s="106"/>
      <c r="F5" s="106"/>
      <c r="G5" s="106"/>
      <c r="H5" s="106"/>
      <c r="I5" s="106"/>
      <c r="J5" s="106"/>
      <c r="K5" s="106"/>
      <c r="L5" s="106"/>
      <c r="M5" s="7"/>
      <c r="N5" s="7"/>
      <c r="O5" s="7"/>
      <c r="P5" s="7"/>
      <c r="Q5" s="7"/>
      <c r="R5" s="7"/>
    </row>
    <row r="6" spans="1:25" ht="15.75">
      <c r="A6" s="372" t="s">
        <v>162</v>
      </c>
      <c r="B6" s="372"/>
      <c r="C6" s="372"/>
      <c r="D6" s="372"/>
      <c r="E6" s="372"/>
      <c r="F6" s="372"/>
      <c r="G6" s="372"/>
      <c r="H6" s="372"/>
      <c r="I6" s="372"/>
      <c r="J6" s="372"/>
      <c r="K6" s="372"/>
      <c r="L6" s="372"/>
      <c r="M6" s="86"/>
      <c r="N6" s="86"/>
      <c r="O6" s="86"/>
      <c r="P6" s="86"/>
      <c r="Q6" s="86"/>
      <c r="R6" s="86"/>
      <c r="S6" s="86"/>
      <c r="T6" s="86"/>
      <c r="U6" s="86"/>
      <c r="V6" s="86"/>
      <c r="W6" s="86"/>
      <c r="X6" s="86"/>
      <c r="Y6" s="86"/>
    </row>
    <row r="7" spans="1:25" ht="15.75">
      <c r="A7" s="373" t="s">
        <v>312</v>
      </c>
      <c r="B7" s="373"/>
      <c r="C7" s="373"/>
      <c r="D7" s="373"/>
      <c r="E7" s="373"/>
      <c r="F7" s="373"/>
      <c r="G7" s="373"/>
      <c r="H7" s="373"/>
      <c r="I7" s="373"/>
      <c r="J7" s="373"/>
      <c r="K7" s="373"/>
      <c r="L7" s="373"/>
      <c r="M7" s="82"/>
      <c r="N7" s="82"/>
      <c r="O7" s="82"/>
      <c r="P7" s="82"/>
      <c r="Q7" s="82"/>
      <c r="R7" s="82"/>
      <c r="S7" s="82"/>
      <c r="T7" s="82"/>
      <c r="U7" s="82"/>
      <c r="V7" s="82"/>
      <c r="W7" s="82"/>
      <c r="X7" s="82"/>
      <c r="Y7" s="82"/>
    </row>
    <row r="8" spans="1:25" ht="15.75">
      <c r="A8" s="373"/>
      <c r="B8" s="373"/>
      <c r="C8" s="373"/>
      <c r="D8" s="373"/>
      <c r="E8" s="373"/>
      <c r="F8" s="373"/>
      <c r="G8" s="373"/>
      <c r="H8" s="373"/>
      <c r="I8" s="373"/>
      <c r="J8" s="373"/>
      <c r="K8" s="373"/>
      <c r="L8" s="373"/>
      <c r="M8" s="82"/>
      <c r="N8" s="82"/>
      <c r="O8" s="82"/>
      <c r="P8" s="82"/>
      <c r="Q8" s="82"/>
      <c r="R8" s="82"/>
      <c r="S8" s="82"/>
      <c r="T8" s="82"/>
      <c r="U8" s="82"/>
      <c r="V8" s="82"/>
      <c r="W8" s="82"/>
      <c r="X8" s="82"/>
      <c r="Y8" s="82"/>
    </row>
    <row r="9" spans="1:25" ht="16.5">
      <c r="A9" s="559" t="s">
        <v>56</v>
      </c>
      <c r="B9" s="559"/>
      <c r="C9" s="559"/>
      <c r="D9" s="559"/>
      <c r="E9" s="559"/>
      <c r="F9" s="559"/>
      <c r="G9" s="559"/>
      <c r="H9" s="559"/>
      <c r="I9" s="559"/>
      <c r="J9" s="559"/>
      <c r="K9" s="559"/>
      <c r="L9" s="559"/>
      <c r="M9" s="11"/>
      <c r="N9" s="11"/>
      <c r="O9" s="11"/>
      <c r="P9" s="11"/>
      <c r="Q9" s="11"/>
      <c r="R9" s="11"/>
      <c r="S9" s="11"/>
      <c r="T9" s="11"/>
      <c r="U9" s="11"/>
      <c r="V9" s="11"/>
      <c r="W9" s="11"/>
      <c r="X9" s="11"/>
      <c r="Y9" s="11"/>
    </row>
    <row r="10" spans="1:26" s="9" customFormat="1" ht="16.5" customHeight="1">
      <c r="A10" s="484"/>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79"/>
      <c r="Z10" s="79"/>
    </row>
    <row r="11" spans="1:26" s="9" customFormat="1" ht="63" customHeight="1">
      <c r="A11" s="487" t="s">
        <v>163</v>
      </c>
      <c r="B11" s="487" t="s">
        <v>31</v>
      </c>
      <c r="C11" s="487" t="s">
        <v>4</v>
      </c>
      <c r="D11" s="562" t="s">
        <v>341</v>
      </c>
      <c r="E11" s="563"/>
      <c r="F11" s="564"/>
      <c r="G11" s="487" t="s">
        <v>344</v>
      </c>
      <c r="H11" s="490" t="s">
        <v>347</v>
      </c>
      <c r="I11" s="490"/>
      <c r="J11" s="490"/>
      <c r="K11" s="490"/>
      <c r="L11" s="490"/>
      <c r="M11" s="500" t="s">
        <v>490</v>
      </c>
      <c r="N11" s="500"/>
      <c r="O11" s="500"/>
      <c r="P11" s="500"/>
      <c r="Q11" s="502" t="s">
        <v>352</v>
      </c>
      <c r="R11" s="497" t="s">
        <v>366</v>
      </c>
      <c r="S11" s="500" t="s">
        <v>367</v>
      </c>
      <c r="T11" s="500"/>
      <c r="U11" s="500"/>
      <c r="V11" s="500"/>
      <c r="W11" s="494" t="s">
        <v>337</v>
      </c>
      <c r="X11" s="496"/>
      <c r="Y11" s="490" t="s">
        <v>370</v>
      </c>
      <c r="Z11" s="79"/>
    </row>
    <row r="12" spans="1:26" s="9" customFormat="1" ht="213.75" customHeight="1">
      <c r="A12" s="488"/>
      <c r="B12" s="488"/>
      <c r="C12" s="488"/>
      <c r="D12" s="490" t="s">
        <v>343</v>
      </c>
      <c r="E12" s="490"/>
      <c r="F12" s="490" t="s">
        <v>368</v>
      </c>
      <c r="G12" s="488"/>
      <c r="H12" s="487" t="s">
        <v>345</v>
      </c>
      <c r="I12" s="490" t="s">
        <v>338</v>
      </c>
      <c r="J12" s="490"/>
      <c r="K12" s="487" t="s">
        <v>346</v>
      </c>
      <c r="L12" s="487" t="s">
        <v>348</v>
      </c>
      <c r="M12" s="497" t="s">
        <v>349</v>
      </c>
      <c r="N12" s="497" t="s">
        <v>350</v>
      </c>
      <c r="O12" s="492" t="s">
        <v>365</v>
      </c>
      <c r="P12" s="492"/>
      <c r="Q12" s="503"/>
      <c r="R12" s="498"/>
      <c r="S12" s="501" t="s">
        <v>353</v>
      </c>
      <c r="T12" s="501"/>
      <c r="U12" s="491" t="s">
        <v>355</v>
      </c>
      <c r="V12" s="491"/>
      <c r="W12" s="560" t="s">
        <v>496</v>
      </c>
      <c r="X12" s="500" t="s">
        <v>339</v>
      </c>
      <c r="Y12" s="490"/>
      <c r="Z12" s="79"/>
    </row>
    <row r="13" spans="1:26" s="9" customFormat="1" ht="43.5" customHeight="1">
      <c r="A13" s="489"/>
      <c r="B13" s="489"/>
      <c r="C13" s="489"/>
      <c r="D13" s="107" t="s">
        <v>96</v>
      </c>
      <c r="E13" s="107" t="s">
        <v>97</v>
      </c>
      <c r="F13" s="490"/>
      <c r="G13" s="489"/>
      <c r="H13" s="489"/>
      <c r="I13" s="109" t="s">
        <v>72</v>
      </c>
      <c r="J13" s="109" t="s">
        <v>73</v>
      </c>
      <c r="K13" s="489"/>
      <c r="L13" s="489"/>
      <c r="M13" s="499"/>
      <c r="N13" s="499"/>
      <c r="O13" s="32" t="s">
        <v>34</v>
      </c>
      <c r="P13" s="32" t="s">
        <v>35</v>
      </c>
      <c r="Q13" s="504"/>
      <c r="R13" s="499"/>
      <c r="S13" s="66" t="s">
        <v>38</v>
      </c>
      <c r="T13" s="66" t="s">
        <v>39</v>
      </c>
      <c r="U13" s="66" t="s">
        <v>38</v>
      </c>
      <c r="V13" s="66" t="s">
        <v>39</v>
      </c>
      <c r="W13" s="561"/>
      <c r="X13" s="500"/>
      <c r="Y13" s="490"/>
      <c r="Z13" s="79"/>
    </row>
    <row r="14" spans="1:26" s="9" customFormat="1" ht="15" customHeight="1">
      <c r="A14" s="36">
        <v>1</v>
      </c>
      <c r="B14" s="36">
        <v>2</v>
      </c>
      <c r="C14" s="36">
        <v>3</v>
      </c>
      <c r="D14" s="36">
        <v>4</v>
      </c>
      <c r="E14" s="36">
        <v>5</v>
      </c>
      <c r="F14" s="36">
        <v>6</v>
      </c>
      <c r="G14" s="36">
        <v>7</v>
      </c>
      <c r="H14" s="36">
        <v>8</v>
      </c>
      <c r="I14" s="36">
        <v>9</v>
      </c>
      <c r="J14" s="36">
        <v>10</v>
      </c>
      <c r="K14" s="36">
        <v>11</v>
      </c>
      <c r="L14" s="36">
        <v>12</v>
      </c>
      <c r="M14" s="36">
        <v>13</v>
      </c>
      <c r="N14" s="36">
        <v>14</v>
      </c>
      <c r="O14" s="36">
        <v>15</v>
      </c>
      <c r="P14" s="36">
        <v>16</v>
      </c>
      <c r="Q14" s="36">
        <v>17</v>
      </c>
      <c r="R14" s="36">
        <v>18</v>
      </c>
      <c r="S14" s="36">
        <v>19</v>
      </c>
      <c r="T14" s="36">
        <v>20</v>
      </c>
      <c r="U14" s="36">
        <v>21</v>
      </c>
      <c r="V14" s="36">
        <v>22</v>
      </c>
      <c r="W14" s="36">
        <v>23</v>
      </c>
      <c r="X14" s="36">
        <v>24</v>
      </c>
      <c r="Y14" s="36">
        <v>25</v>
      </c>
      <c r="Z14" s="79"/>
    </row>
    <row r="15" spans="1:25" ht="15.75">
      <c r="A15" s="37"/>
      <c r="B15" s="67"/>
      <c r="C15" s="58"/>
      <c r="D15" s="58"/>
      <c r="E15" s="58"/>
      <c r="F15" s="58"/>
      <c r="G15" s="58"/>
      <c r="H15" s="58"/>
      <c r="I15" s="58"/>
      <c r="J15" s="58"/>
      <c r="K15" s="58"/>
      <c r="L15" s="58"/>
      <c r="M15" s="58"/>
      <c r="N15" s="58"/>
      <c r="O15" s="58"/>
      <c r="P15" s="58"/>
      <c r="Q15" s="58"/>
      <c r="R15" s="58"/>
      <c r="S15" s="58"/>
      <c r="T15" s="58"/>
      <c r="U15" s="58"/>
      <c r="V15" s="58"/>
      <c r="W15" s="57"/>
      <c r="X15" s="57"/>
      <c r="Y15" s="57"/>
    </row>
    <row r="16" spans="1:2" ht="15.75">
      <c r="A16" s="37"/>
      <c r="B16" s="91"/>
    </row>
  </sheetData>
  <sheetProtection/>
  <mergeCells count="31">
    <mergeCell ref="R11:R13"/>
    <mergeCell ref="N12:N13"/>
    <mergeCell ref="O12:P12"/>
    <mergeCell ref="M12:M13"/>
    <mergeCell ref="K12:K13"/>
    <mergeCell ref="D11:F11"/>
    <mergeCell ref="C11:C13"/>
    <mergeCell ref="Q11:Q13"/>
    <mergeCell ref="M11:P11"/>
    <mergeCell ref="G11:G13"/>
    <mergeCell ref="H12:H13"/>
    <mergeCell ref="D12:E12"/>
    <mergeCell ref="F12:F13"/>
    <mergeCell ref="I12:J12"/>
    <mergeCell ref="Y11:Y13"/>
    <mergeCell ref="S12:T12"/>
    <mergeCell ref="U12:V12"/>
    <mergeCell ref="X12:X13"/>
    <mergeCell ref="W12:W13"/>
    <mergeCell ref="S11:V11"/>
    <mergeCell ref="W11:X11"/>
    <mergeCell ref="A4:L4"/>
    <mergeCell ref="A9:L9"/>
    <mergeCell ref="A6:L6"/>
    <mergeCell ref="A7:L7"/>
    <mergeCell ref="A8:L8"/>
    <mergeCell ref="L12:L13"/>
    <mergeCell ref="A10:X10"/>
    <mergeCell ref="A11:A13"/>
    <mergeCell ref="B11:B13"/>
    <mergeCell ref="H11:L11"/>
  </mergeCells>
  <printOptions/>
  <pageMargins left="0.7086614173228347" right="0.7086614173228347" top="0.7480314960629921" bottom="0.7480314960629921" header="0.31496062992125984" footer="0.31496062992125984"/>
  <pageSetup fitToWidth="2" fitToHeight="1" horizontalDpi="600" verticalDpi="600" orientation="landscape" paperSize="8" scale="48" r:id="rId1"/>
  <headerFooter differentFirst="1">
    <oddHeader>&amp;C&amp;P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AC15"/>
  <sheetViews>
    <sheetView zoomScale="85" zoomScaleNormal="85" zoomScaleSheetLayoutView="90" zoomScalePageLayoutView="0" workbookViewId="0" topLeftCell="A1">
      <selection activeCell="D11" sqref="D11:D13"/>
    </sheetView>
  </sheetViews>
  <sheetFormatPr defaultColWidth="9.00390625" defaultRowHeight="15.75"/>
  <cols>
    <col min="1" max="1" width="10.25390625" style="29" customWidth="1"/>
    <col min="2" max="2" width="21.75390625" style="29" customWidth="1"/>
    <col min="3" max="3" width="15.75390625" style="29" customWidth="1"/>
    <col min="4" max="4" width="20.50390625" style="29" customWidth="1"/>
    <col min="5" max="5" width="11.75390625" style="29" customWidth="1"/>
    <col min="6" max="6" width="11.125" style="29" customWidth="1"/>
    <col min="7" max="7" width="16.125" style="29" customWidth="1"/>
    <col min="8" max="8" width="17.25390625" style="29" customWidth="1"/>
    <col min="9" max="9" width="21.125" style="29" customWidth="1"/>
    <col min="10" max="10" width="28.625" style="29" bestFit="1" customWidth="1"/>
    <col min="11" max="11" width="19.75390625" style="29" bestFit="1" customWidth="1"/>
    <col min="12" max="12" width="15.00390625" style="29" customWidth="1"/>
    <col min="13" max="13" width="14.375" style="29" customWidth="1"/>
    <col min="14" max="14" width="24.50390625" style="29" customWidth="1"/>
    <col min="15" max="16" width="19.875" style="29" customWidth="1"/>
    <col min="17" max="17" width="14.25390625" style="7" customWidth="1"/>
    <col min="18" max="18" width="8.625" style="79" customWidth="1"/>
    <col min="19" max="19" width="6.75390625" style="79" customWidth="1"/>
    <col min="20" max="21" width="9.50390625" style="79" customWidth="1"/>
    <col min="22" max="22" width="14.50390625" style="29" customWidth="1"/>
    <col min="23" max="23" width="13.25390625" style="29" customWidth="1"/>
    <col min="24" max="24" width="13.125" style="29" customWidth="1"/>
    <col min="25" max="16384" width="9.00390625" style="29" customWidth="1"/>
  </cols>
  <sheetData>
    <row r="1" spans="1:24" s="25" customFormat="1" ht="18.75" customHeight="1">
      <c r="A1" s="24"/>
      <c r="Q1" s="7"/>
      <c r="R1" s="79"/>
      <c r="S1" s="79"/>
      <c r="T1" s="79"/>
      <c r="X1" s="22" t="s">
        <v>360</v>
      </c>
    </row>
    <row r="2" spans="1:24" s="25" customFormat="1" ht="18.75" customHeight="1">
      <c r="A2" s="24"/>
      <c r="Q2" s="7"/>
      <c r="R2" s="79"/>
      <c r="S2" s="79"/>
      <c r="T2" s="79"/>
      <c r="X2" s="14" t="s">
        <v>1</v>
      </c>
    </row>
    <row r="3" spans="1:24" s="25" customFormat="1" ht="18.75">
      <c r="A3" s="80"/>
      <c r="Q3" s="7"/>
      <c r="R3" s="79"/>
      <c r="S3" s="79"/>
      <c r="T3" s="79"/>
      <c r="X3" s="14" t="s">
        <v>51</v>
      </c>
    </row>
    <row r="4" spans="1:24" s="25" customFormat="1" ht="16.5">
      <c r="A4" s="493" t="s">
        <v>385</v>
      </c>
      <c r="B4" s="493"/>
      <c r="C4" s="493"/>
      <c r="D4" s="493"/>
      <c r="E4" s="493"/>
      <c r="F4" s="493"/>
      <c r="G4" s="493"/>
      <c r="H4" s="493"/>
      <c r="I4" s="493"/>
      <c r="J4" s="493"/>
      <c r="K4" s="493"/>
      <c r="L4" s="493"/>
      <c r="M4" s="493"/>
      <c r="N4" s="493"/>
      <c r="O4" s="493"/>
      <c r="P4" s="493"/>
      <c r="Q4" s="493"/>
      <c r="R4" s="493"/>
      <c r="S4" s="493"/>
      <c r="T4" s="493"/>
      <c r="U4" s="493"/>
      <c r="V4" s="493"/>
      <c r="W4" s="493"/>
      <c r="X4" s="493"/>
    </row>
    <row r="5" spans="1:24" s="25" customFormat="1" ht="15.75">
      <c r="A5" s="575"/>
      <c r="B5" s="575"/>
      <c r="C5" s="575"/>
      <c r="D5" s="575"/>
      <c r="E5" s="575"/>
      <c r="F5" s="575"/>
      <c r="G5" s="575"/>
      <c r="H5" s="575"/>
      <c r="I5" s="575"/>
      <c r="J5" s="575"/>
      <c r="K5" s="575"/>
      <c r="L5" s="575"/>
      <c r="M5" s="575"/>
      <c r="N5" s="575"/>
      <c r="O5" s="575"/>
      <c r="P5" s="575"/>
      <c r="Q5" s="575"/>
      <c r="R5" s="575"/>
      <c r="S5" s="575"/>
      <c r="T5" s="575"/>
      <c r="U5" s="575"/>
      <c r="V5" s="575"/>
      <c r="W5" s="575"/>
      <c r="X5" s="575"/>
    </row>
    <row r="6" spans="1:29" s="25" customFormat="1" ht="15.75">
      <c r="A6" s="372" t="s">
        <v>651</v>
      </c>
      <c r="B6" s="372"/>
      <c r="C6" s="372"/>
      <c r="D6" s="372"/>
      <c r="E6" s="372"/>
      <c r="F6" s="372"/>
      <c r="G6" s="372"/>
      <c r="H6" s="372"/>
      <c r="I6" s="372"/>
      <c r="J6" s="372"/>
      <c r="K6" s="372"/>
      <c r="L6" s="372"/>
      <c r="M6" s="372"/>
      <c r="N6" s="372"/>
      <c r="O6" s="372"/>
      <c r="P6" s="372"/>
      <c r="Q6" s="372"/>
      <c r="R6" s="372"/>
      <c r="S6" s="372"/>
      <c r="T6" s="372"/>
      <c r="U6" s="372"/>
      <c r="V6" s="372"/>
      <c r="W6" s="372"/>
      <c r="X6" s="372"/>
      <c r="Y6" s="86"/>
      <c r="Z6" s="86"/>
      <c r="AA6" s="86"/>
      <c r="AB6" s="86"/>
      <c r="AC6" s="86"/>
    </row>
    <row r="7" spans="1:29" s="25" customFormat="1" ht="15.75">
      <c r="A7" s="372" t="s">
        <v>312</v>
      </c>
      <c r="B7" s="372"/>
      <c r="C7" s="372"/>
      <c r="D7" s="372"/>
      <c r="E7" s="372"/>
      <c r="F7" s="372"/>
      <c r="G7" s="372"/>
      <c r="H7" s="372"/>
      <c r="I7" s="372"/>
      <c r="J7" s="372"/>
      <c r="K7" s="372"/>
      <c r="L7" s="372"/>
      <c r="M7" s="372"/>
      <c r="N7" s="372"/>
      <c r="O7" s="372"/>
      <c r="P7" s="372"/>
      <c r="Q7" s="372"/>
      <c r="R7" s="372"/>
      <c r="S7" s="372"/>
      <c r="T7" s="372"/>
      <c r="U7" s="372"/>
      <c r="V7" s="372"/>
      <c r="W7" s="372"/>
      <c r="X7" s="372"/>
      <c r="Y7" s="82"/>
      <c r="Z7" s="82"/>
      <c r="AA7" s="82"/>
      <c r="AB7" s="82"/>
      <c r="AC7" s="82"/>
    </row>
    <row r="8" spans="1:29" s="25" customFormat="1" ht="15.75">
      <c r="A8" s="373"/>
      <c r="B8" s="373"/>
      <c r="C8" s="373"/>
      <c r="D8" s="373"/>
      <c r="E8" s="373"/>
      <c r="F8" s="373"/>
      <c r="G8" s="373"/>
      <c r="H8" s="373"/>
      <c r="I8" s="373"/>
      <c r="J8" s="373"/>
      <c r="K8" s="373"/>
      <c r="L8" s="373"/>
      <c r="M8" s="373"/>
      <c r="N8" s="373"/>
      <c r="O8" s="373"/>
      <c r="P8" s="373"/>
      <c r="Q8" s="373"/>
      <c r="R8" s="373"/>
      <c r="S8" s="373"/>
      <c r="T8" s="373"/>
      <c r="U8" s="373"/>
      <c r="V8" s="373"/>
      <c r="W8" s="373"/>
      <c r="X8" s="373"/>
      <c r="Y8" s="82"/>
      <c r="Z8" s="82"/>
      <c r="AA8" s="82"/>
      <c r="AB8" s="82"/>
      <c r="AC8" s="82"/>
    </row>
    <row r="9" spans="1:29" s="25" customFormat="1" ht="16.5">
      <c r="A9" s="576" t="s">
        <v>650</v>
      </c>
      <c r="B9" s="576"/>
      <c r="C9" s="576"/>
      <c r="D9" s="576"/>
      <c r="E9" s="576"/>
      <c r="F9" s="576"/>
      <c r="G9" s="576"/>
      <c r="H9" s="576"/>
      <c r="I9" s="576"/>
      <c r="J9" s="576"/>
      <c r="K9" s="576"/>
      <c r="L9" s="576"/>
      <c r="M9" s="576"/>
      <c r="N9" s="576"/>
      <c r="O9" s="576"/>
      <c r="P9" s="576"/>
      <c r="Q9" s="576"/>
      <c r="R9" s="576"/>
      <c r="S9" s="576"/>
      <c r="T9" s="576"/>
      <c r="U9" s="576"/>
      <c r="V9" s="576"/>
      <c r="W9" s="576"/>
      <c r="X9" s="576"/>
      <c r="Y9" s="11"/>
      <c r="Z9" s="11"/>
      <c r="AA9" s="11"/>
      <c r="AB9" s="11"/>
      <c r="AC9" s="11"/>
    </row>
    <row r="10" spans="1:22" s="25" customFormat="1" ht="18.75">
      <c r="A10" s="537"/>
      <c r="B10" s="537"/>
      <c r="C10" s="537"/>
      <c r="D10" s="537"/>
      <c r="E10" s="537"/>
      <c r="F10" s="537"/>
      <c r="G10" s="537"/>
      <c r="H10" s="537"/>
      <c r="I10" s="537"/>
      <c r="J10" s="537"/>
      <c r="K10" s="537"/>
      <c r="L10" s="537"/>
      <c r="M10" s="537"/>
      <c r="N10" s="537"/>
      <c r="O10" s="537"/>
      <c r="P10" s="537"/>
      <c r="Q10" s="537"/>
      <c r="R10" s="537"/>
      <c r="S10" s="537"/>
      <c r="T10" s="537"/>
      <c r="U10" s="537"/>
      <c r="V10" s="537"/>
    </row>
    <row r="11" spans="1:24" s="25" customFormat="1" ht="83.25" customHeight="1">
      <c r="A11" s="375" t="s">
        <v>358</v>
      </c>
      <c r="B11" s="375" t="s">
        <v>31</v>
      </c>
      <c r="C11" s="375" t="s">
        <v>32</v>
      </c>
      <c r="D11" s="577" t="s">
        <v>369</v>
      </c>
      <c r="E11" s="565" t="s">
        <v>138</v>
      </c>
      <c r="F11" s="565" t="s">
        <v>133</v>
      </c>
      <c r="G11" s="565" t="s">
        <v>306</v>
      </c>
      <c r="H11" s="375" t="s">
        <v>80</v>
      </c>
      <c r="I11" s="375"/>
      <c r="J11" s="375"/>
      <c r="K11" s="375"/>
      <c r="L11" s="568" t="s">
        <v>79</v>
      </c>
      <c r="M11" s="569"/>
      <c r="N11" s="490" t="s">
        <v>50</v>
      </c>
      <c r="O11" s="490" t="s">
        <v>49</v>
      </c>
      <c r="P11" s="502" t="s">
        <v>359</v>
      </c>
      <c r="Q11" s="572" t="s">
        <v>357</v>
      </c>
      <c r="R11" s="500" t="s">
        <v>354</v>
      </c>
      <c r="S11" s="500"/>
      <c r="T11" s="500"/>
      <c r="U11" s="500"/>
      <c r="V11" s="375" t="s">
        <v>137</v>
      </c>
      <c r="W11" s="375" t="s">
        <v>340</v>
      </c>
      <c r="X11" s="375"/>
    </row>
    <row r="12" spans="1:24" s="23" customFormat="1" ht="96.75" customHeight="1">
      <c r="A12" s="375"/>
      <c r="B12" s="375"/>
      <c r="C12" s="375"/>
      <c r="D12" s="577"/>
      <c r="E12" s="566"/>
      <c r="F12" s="566"/>
      <c r="G12" s="566"/>
      <c r="H12" s="375" t="s">
        <v>128</v>
      </c>
      <c r="I12" s="375" t="s">
        <v>129</v>
      </c>
      <c r="J12" s="375" t="s">
        <v>130</v>
      </c>
      <c r="K12" s="565" t="s">
        <v>131</v>
      </c>
      <c r="L12" s="570"/>
      <c r="M12" s="571"/>
      <c r="N12" s="490"/>
      <c r="O12" s="490"/>
      <c r="P12" s="503"/>
      <c r="Q12" s="573"/>
      <c r="R12" s="562" t="s">
        <v>353</v>
      </c>
      <c r="S12" s="564"/>
      <c r="T12" s="491" t="s">
        <v>355</v>
      </c>
      <c r="U12" s="491"/>
      <c r="V12" s="375"/>
      <c r="W12" s="375"/>
      <c r="X12" s="375"/>
    </row>
    <row r="13" spans="1:24" s="23" customFormat="1" ht="111.75" customHeight="1">
      <c r="A13" s="375"/>
      <c r="B13" s="375"/>
      <c r="C13" s="375"/>
      <c r="D13" s="577"/>
      <c r="E13" s="567"/>
      <c r="F13" s="567"/>
      <c r="G13" s="567"/>
      <c r="H13" s="375"/>
      <c r="I13" s="375"/>
      <c r="J13" s="375"/>
      <c r="K13" s="567"/>
      <c r="L13" s="107" t="s">
        <v>78</v>
      </c>
      <c r="M13" s="67" t="s">
        <v>48</v>
      </c>
      <c r="N13" s="490"/>
      <c r="O13" s="490"/>
      <c r="P13" s="504"/>
      <c r="Q13" s="574"/>
      <c r="R13" s="66" t="s">
        <v>38</v>
      </c>
      <c r="S13" s="66" t="s">
        <v>39</v>
      </c>
      <c r="T13" s="66" t="s">
        <v>38</v>
      </c>
      <c r="U13" s="66" t="s">
        <v>39</v>
      </c>
      <c r="V13" s="375"/>
      <c r="W13" s="121" t="s">
        <v>310</v>
      </c>
      <c r="X13" s="122" t="s">
        <v>139</v>
      </c>
    </row>
    <row r="14" spans="1:24" s="28" customFormat="1" ht="15.75">
      <c r="A14" s="118">
        <v>1</v>
      </c>
      <c r="B14" s="118">
        <v>2</v>
      </c>
      <c r="C14" s="118">
        <v>3</v>
      </c>
      <c r="D14" s="118">
        <v>4</v>
      </c>
      <c r="E14" s="118">
        <v>5</v>
      </c>
      <c r="F14" s="118">
        <v>6</v>
      </c>
      <c r="G14" s="118">
        <v>7</v>
      </c>
      <c r="H14" s="118">
        <v>8</v>
      </c>
      <c r="I14" s="118">
        <v>9</v>
      </c>
      <c r="J14" s="118">
        <v>10</v>
      </c>
      <c r="K14" s="118">
        <v>11</v>
      </c>
      <c r="L14" s="118">
        <v>12</v>
      </c>
      <c r="M14" s="118">
        <v>13</v>
      </c>
      <c r="N14" s="118">
        <v>14</v>
      </c>
      <c r="O14" s="118">
        <v>15</v>
      </c>
      <c r="P14" s="118">
        <v>16</v>
      </c>
      <c r="Q14" s="118">
        <v>17</v>
      </c>
      <c r="R14" s="118">
        <v>18</v>
      </c>
      <c r="S14" s="118">
        <v>19</v>
      </c>
      <c r="T14" s="118">
        <v>20</v>
      </c>
      <c r="U14" s="118">
        <v>21</v>
      </c>
      <c r="V14" s="118">
        <v>22</v>
      </c>
      <c r="W14" s="118">
        <v>23</v>
      </c>
      <c r="X14" s="118">
        <v>24</v>
      </c>
    </row>
    <row r="15" spans="1:24" ht="15.75">
      <c r="A15" s="65"/>
      <c r="B15" s="119"/>
      <c r="C15" s="31"/>
      <c r="D15" s="31"/>
      <c r="E15" s="31"/>
      <c r="F15" s="31"/>
      <c r="G15" s="31"/>
      <c r="H15" s="30"/>
      <c r="I15" s="30"/>
      <c r="J15" s="30"/>
      <c r="K15" s="30"/>
      <c r="L15" s="31"/>
      <c r="M15" s="31"/>
      <c r="N15" s="31"/>
      <c r="O15" s="31"/>
      <c r="P15" s="31"/>
      <c r="Q15" s="58"/>
      <c r="R15" s="58"/>
      <c r="S15" s="58"/>
      <c r="T15" s="58"/>
      <c r="U15" s="58"/>
      <c r="V15" s="31"/>
      <c r="W15" s="30"/>
      <c r="X15" s="30"/>
    </row>
  </sheetData>
  <sheetProtection/>
  <mergeCells count="29">
    <mergeCell ref="A8:X8"/>
    <mergeCell ref="W11:X12"/>
    <mergeCell ref="O11:O13"/>
    <mergeCell ref="P11:P13"/>
    <mergeCell ref="A4:X4"/>
    <mergeCell ref="A5:X5"/>
    <mergeCell ref="A9:X9"/>
    <mergeCell ref="D11:D13"/>
    <mergeCell ref="E11:E13"/>
    <mergeCell ref="F11:F13"/>
    <mergeCell ref="A6:X6"/>
    <mergeCell ref="A7:X7"/>
    <mergeCell ref="L11:M12"/>
    <mergeCell ref="H11:K11"/>
    <mergeCell ref="N11:N13"/>
    <mergeCell ref="H12:H13"/>
    <mergeCell ref="I12:I13"/>
    <mergeCell ref="J12:J13"/>
    <mergeCell ref="K12:K13"/>
    <mergeCell ref="Q11:Q13"/>
    <mergeCell ref="A10:V10"/>
    <mergeCell ref="G11:G13"/>
    <mergeCell ref="R11:U11"/>
    <mergeCell ref="V11:V13"/>
    <mergeCell ref="A11:A13"/>
    <mergeCell ref="B11:B13"/>
    <mergeCell ref="C11:C13"/>
    <mergeCell ref="R12:S12"/>
    <mergeCell ref="T12:U1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2"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AT76"/>
  <sheetViews>
    <sheetView zoomScale="85" zoomScaleNormal="85" zoomScaleSheetLayoutView="90" zoomScalePageLayoutView="0" workbookViewId="0" topLeftCell="A1">
      <selection activeCell="J1" sqref="A1:J17"/>
    </sheetView>
  </sheetViews>
  <sheetFormatPr defaultColWidth="9.00390625" defaultRowHeight="15.75"/>
  <cols>
    <col min="1" max="1" width="7.375" style="202" customWidth="1"/>
    <col min="2" max="2" width="37.375" style="93" customWidth="1"/>
    <col min="3" max="3" width="21.50390625" style="93" customWidth="1"/>
    <col min="4" max="4" width="18.875" style="93" customWidth="1"/>
    <col min="5" max="5" width="11.25390625" style="93" customWidth="1"/>
    <col min="6" max="6" width="10.875" style="93" customWidth="1"/>
    <col min="7" max="7" width="8.50390625" style="93" customWidth="1"/>
    <col min="8" max="8" width="9.50390625" style="93" customWidth="1"/>
    <col min="9" max="9" width="9.75390625" style="93" customWidth="1"/>
    <col min="10" max="10" width="9.375" style="93" customWidth="1"/>
    <col min="11" max="16384" width="9.00390625" style="93" customWidth="1"/>
  </cols>
  <sheetData>
    <row r="1" spans="8:10" ht="18.75">
      <c r="H1" s="22"/>
      <c r="J1" s="22" t="s">
        <v>361</v>
      </c>
    </row>
    <row r="2" spans="8:10" ht="18.75">
      <c r="H2" s="14"/>
      <c r="J2" s="14" t="s">
        <v>1</v>
      </c>
    </row>
    <row r="3" spans="8:10" ht="18.75">
      <c r="H3" s="14"/>
      <c r="J3" s="14" t="s">
        <v>758</v>
      </c>
    </row>
    <row r="5" spans="1:10" ht="15.75">
      <c r="A5" s="578" t="s">
        <v>382</v>
      </c>
      <c r="B5" s="578"/>
      <c r="C5" s="578"/>
      <c r="D5" s="578"/>
      <c r="E5" s="578"/>
      <c r="F5" s="578"/>
      <c r="G5" s="578"/>
      <c r="H5" s="578"/>
      <c r="I5" s="578"/>
      <c r="J5" s="578"/>
    </row>
    <row r="6" spans="1:10" ht="15.75">
      <c r="A6" s="123"/>
      <c r="B6" s="124"/>
      <c r="C6" s="124"/>
      <c r="D6" s="124"/>
      <c r="E6" s="124"/>
      <c r="F6" s="124"/>
      <c r="G6" s="124"/>
      <c r="H6" s="124"/>
      <c r="I6" s="124"/>
      <c r="J6" s="124"/>
    </row>
    <row r="7" spans="1:19" ht="15.75">
      <c r="A7" s="378" t="s">
        <v>649</v>
      </c>
      <c r="B7" s="378"/>
      <c r="C7" s="378"/>
      <c r="D7" s="378"/>
      <c r="E7" s="378"/>
      <c r="F7" s="378"/>
      <c r="G7" s="378"/>
      <c r="H7" s="378"/>
      <c r="I7" s="378"/>
      <c r="J7" s="378"/>
      <c r="K7" s="86"/>
      <c r="L7" s="86"/>
      <c r="M7" s="86"/>
      <c r="N7" s="86"/>
      <c r="O7" s="86"/>
      <c r="P7" s="86"/>
      <c r="Q7" s="86"/>
      <c r="R7" s="8"/>
      <c r="S7" s="7"/>
    </row>
    <row r="8" spans="1:19" ht="15.75">
      <c r="A8" s="373" t="s">
        <v>712</v>
      </c>
      <c r="B8" s="373"/>
      <c r="C8" s="373"/>
      <c r="D8" s="373"/>
      <c r="E8" s="373"/>
      <c r="F8" s="373"/>
      <c r="G8" s="373"/>
      <c r="H8" s="373"/>
      <c r="I8" s="373"/>
      <c r="J8" s="373"/>
      <c r="K8" s="82"/>
      <c r="L8" s="82"/>
      <c r="M8" s="82"/>
      <c r="N8" s="82"/>
      <c r="O8" s="82"/>
      <c r="P8" s="82"/>
      <c r="Q8" s="82"/>
      <c r="R8" s="8"/>
      <c r="S8" s="7"/>
    </row>
    <row r="9" spans="1:19" ht="15.75">
      <c r="A9" s="373"/>
      <c r="B9" s="373"/>
      <c r="C9" s="373"/>
      <c r="D9" s="373"/>
      <c r="E9" s="373"/>
      <c r="F9" s="373"/>
      <c r="G9" s="373"/>
      <c r="H9" s="373"/>
      <c r="I9" s="373"/>
      <c r="J9" s="373"/>
      <c r="K9" s="201"/>
      <c r="L9" s="201"/>
      <c r="M9" s="201"/>
      <c r="N9" s="201"/>
      <c r="O9" s="201"/>
      <c r="P9" s="201"/>
      <c r="Q9" s="201"/>
      <c r="R9" s="8"/>
      <c r="S9" s="7"/>
    </row>
    <row r="10" spans="1:10" ht="15.75">
      <c r="A10" s="370" t="s">
        <v>742</v>
      </c>
      <c r="B10" s="370"/>
      <c r="C10" s="370"/>
      <c r="D10" s="370"/>
      <c r="E10" s="370"/>
      <c r="F10" s="370"/>
      <c r="G10" s="370"/>
      <c r="H10" s="370"/>
      <c r="I10" s="370"/>
      <c r="J10" s="370"/>
    </row>
    <row r="11" spans="2:9" s="43" customFormat="1" ht="15">
      <c r="B11" s="93"/>
      <c r="C11" s="93"/>
      <c r="D11" s="93"/>
      <c r="E11" s="93"/>
      <c r="F11" s="93"/>
      <c r="G11" s="93"/>
      <c r="H11" s="93"/>
      <c r="I11" s="90"/>
    </row>
    <row r="12" spans="1:10" s="42" customFormat="1" ht="34.5" customHeight="1">
      <c r="A12" s="579" t="s">
        <v>482</v>
      </c>
      <c r="B12" s="491" t="s">
        <v>15</v>
      </c>
      <c r="C12" s="491" t="s">
        <v>486</v>
      </c>
      <c r="D12" s="491" t="s">
        <v>94</v>
      </c>
      <c r="E12" s="562" t="s">
        <v>497</v>
      </c>
      <c r="F12" s="563"/>
      <c r="G12" s="563"/>
      <c r="H12" s="563"/>
      <c r="I12" s="563"/>
      <c r="J12" s="564"/>
    </row>
    <row r="13" spans="1:10" s="43" customFormat="1" ht="34.5" customHeight="1">
      <c r="A13" s="579"/>
      <c r="B13" s="491"/>
      <c r="C13" s="491"/>
      <c r="D13" s="562"/>
      <c r="E13" s="203" t="s">
        <v>653</v>
      </c>
      <c r="F13" s="206" t="s">
        <v>703</v>
      </c>
      <c r="G13" s="206" t="s">
        <v>704</v>
      </c>
      <c r="H13" s="206" t="s">
        <v>705</v>
      </c>
      <c r="I13" s="206" t="s">
        <v>706</v>
      </c>
      <c r="J13" s="206" t="s">
        <v>707</v>
      </c>
    </row>
    <row r="14" spans="1:10" s="43" customFormat="1" ht="15.75" customHeight="1">
      <c r="A14" s="207">
        <v>1</v>
      </c>
      <c r="B14" s="203">
        <v>2</v>
      </c>
      <c r="C14" s="207">
        <v>3</v>
      </c>
      <c r="D14" s="205">
        <v>4</v>
      </c>
      <c r="E14" s="134" t="s">
        <v>104</v>
      </c>
      <c r="F14" s="135" t="s">
        <v>105</v>
      </c>
      <c r="G14" s="134" t="s">
        <v>117</v>
      </c>
      <c r="H14" s="135" t="s">
        <v>118</v>
      </c>
      <c r="I14" s="134" t="s">
        <v>498</v>
      </c>
      <c r="J14" s="134" t="s">
        <v>713</v>
      </c>
    </row>
    <row r="15" spans="1:10" s="7" customFormat="1" ht="93.75" customHeight="1" thickBot="1">
      <c r="A15" s="204">
        <v>1</v>
      </c>
      <c r="B15" s="232" t="s">
        <v>714</v>
      </c>
      <c r="C15" s="232" t="s">
        <v>715</v>
      </c>
      <c r="D15" s="233" t="s">
        <v>716</v>
      </c>
      <c r="E15" s="44">
        <v>105.2</v>
      </c>
      <c r="F15" s="44">
        <v>104.4</v>
      </c>
      <c r="G15" s="44">
        <v>104.3</v>
      </c>
      <c r="H15" s="234">
        <v>105.1</v>
      </c>
      <c r="I15" s="44">
        <v>105.9</v>
      </c>
      <c r="J15" s="44">
        <v>105.9</v>
      </c>
    </row>
    <row r="16" spans="1:46" s="23" customFormat="1" ht="15.75" customHeight="1">
      <c r="A16" s="380" t="s">
        <v>768</v>
      </c>
      <c r="B16" s="380"/>
      <c r="C16" s="380"/>
      <c r="D16" s="355"/>
      <c r="E16" s="355"/>
      <c r="F16" s="355"/>
      <c r="G16" s="350"/>
      <c r="H16" s="350"/>
      <c r="I16" s="350"/>
      <c r="J16" s="35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row>
    <row r="17" spans="1:46" s="23" customFormat="1" ht="56.25" customHeight="1">
      <c r="A17" s="380"/>
      <c r="B17" s="380"/>
      <c r="C17" s="380"/>
      <c r="F17" s="360"/>
      <c r="G17" s="351"/>
      <c r="H17" s="351"/>
      <c r="I17" s="580" t="s">
        <v>798</v>
      </c>
      <c r="J17" s="580"/>
      <c r="L17" s="360"/>
      <c r="M17" s="360"/>
      <c r="N17" s="360"/>
      <c r="O17" s="360"/>
      <c r="P17" s="360"/>
      <c r="Q17" s="360"/>
      <c r="R17" s="557"/>
      <c r="S17" s="557"/>
      <c r="T17" s="360"/>
      <c r="U17" s="360"/>
      <c r="V17" s="360"/>
      <c r="Y17" s="360"/>
      <c r="Z17" s="360"/>
      <c r="AA17" s="360"/>
      <c r="AB17" s="360"/>
      <c r="AC17" s="360"/>
      <c r="AD17" s="360"/>
      <c r="AF17" s="360"/>
      <c r="AG17" s="360"/>
      <c r="AH17" s="360"/>
      <c r="AI17" s="360"/>
      <c r="AJ17" s="360"/>
      <c r="AK17" s="360"/>
      <c r="AL17" s="360"/>
      <c r="AM17" s="360"/>
      <c r="AN17" s="360"/>
      <c r="AO17" s="360"/>
      <c r="AP17" s="360"/>
      <c r="AQ17" s="360"/>
      <c r="AR17" s="360"/>
      <c r="AS17" s="360"/>
      <c r="AT17" s="360"/>
    </row>
    <row r="18" s="7" customFormat="1" ht="15">
      <c r="A18" s="9"/>
    </row>
    <row r="19" spans="1:11" s="7" customFormat="1" ht="51.75" customHeight="1">
      <c r="A19" s="9"/>
      <c r="I19" s="45"/>
      <c r="J19" s="59"/>
      <c r="K19" s="53"/>
    </row>
    <row r="20" spans="1:11" s="7" customFormat="1" ht="31.5" customHeight="1">
      <c r="A20" s="9"/>
      <c r="I20" s="45"/>
      <c r="J20" s="59"/>
      <c r="K20" s="54"/>
    </row>
    <row r="21" spans="1:11" s="7" customFormat="1" ht="49.5" customHeight="1">
      <c r="A21" s="9"/>
      <c r="I21" s="46"/>
      <c r="J21" s="46"/>
      <c r="K21" s="55"/>
    </row>
    <row r="22" spans="1:11" s="7" customFormat="1" ht="49.5" customHeight="1">
      <c r="A22" s="9"/>
      <c r="B22" s="47"/>
      <c r="C22" s="47"/>
      <c r="D22" s="47"/>
      <c r="E22" s="47"/>
      <c r="F22" s="47"/>
      <c r="G22" s="47"/>
      <c r="H22" s="47"/>
      <c r="I22" s="48"/>
      <c r="J22" s="60"/>
      <c r="K22" s="55"/>
    </row>
    <row r="23" spans="1:11" s="7" customFormat="1" ht="29.25" customHeight="1">
      <c r="A23" s="9"/>
      <c r="B23" s="49"/>
      <c r="C23" s="49"/>
      <c r="D23" s="49"/>
      <c r="E23" s="49"/>
      <c r="F23" s="49"/>
      <c r="G23" s="49"/>
      <c r="H23" s="49"/>
      <c r="I23" s="50"/>
      <c r="J23" s="60"/>
      <c r="K23" s="55"/>
    </row>
    <row r="24" spans="9:11" ht="15.75">
      <c r="I24" s="51"/>
      <c r="J24" s="60"/>
      <c r="K24" s="55"/>
    </row>
    <row r="25" spans="9:11" ht="15.75" customHeight="1">
      <c r="I25" s="51"/>
      <c r="J25" s="47"/>
      <c r="K25" s="55"/>
    </row>
    <row r="26" spans="9:11" ht="43.5" customHeight="1">
      <c r="I26" s="51"/>
      <c r="J26" s="47"/>
      <c r="K26" s="55"/>
    </row>
    <row r="27" spans="9:11" ht="15.75" customHeight="1">
      <c r="I27" s="51"/>
      <c r="J27" s="47"/>
      <c r="K27" s="55"/>
    </row>
    <row r="28" spans="9:11" ht="45" customHeight="1">
      <c r="I28" s="51"/>
      <c r="J28" s="47"/>
      <c r="K28" s="55"/>
    </row>
    <row r="29" spans="9:11" ht="46.5" customHeight="1">
      <c r="I29" s="51"/>
      <c r="J29" s="47"/>
      <c r="K29" s="55"/>
    </row>
    <row r="30" spans="9:11" ht="52.5" customHeight="1">
      <c r="I30" s="51"/>
      <c r="J30" s="47"/>
      <c r="K30" s="55"/>
    </row>
    <row r="31" spans="9:11" ht="30" customHeight="1">
      <c r="I31" s="51"/>
      <c r="J31" s="47"/>
      <c r="K31" s="55"/>
    </row>
    <row r="32" spans="9:11" ht="15.75" customHeight="1">
      <c r="I32" s="51"/>
      <c r="J32" s="47"/>
      <c r="K32" s="55"/>
    </row>
    <row r="33" spans="9:11" ht="15.75" customHeight="1">
      <c r="I33" s="51"/>
      <c r="J33" s="47"/>
      <c r="K33" s="55"/>
    </row>
    <row r="34" spans="9:11" ht="15.75" customHeight="1">
      <c r="I34" s="51"/>
      <c r="J34" s="47"/>
      <c r="K34" s="55"/>
    </row>
    <row r="35" spans="9:11" ht="15.75" customHeight="1">
      <c r="I35" s="51"/>
      <c r="J35" s="47"/>
      <c r="K35" s="55"/>
    </row>
    <row r="36" spans="9:11" ht="42.75" customHeight="1">
      <c r="I36" s="51"/>
      <c r="J36" s="47"/>
      <c r="K36" s="55"/>
    </row>
    <row r="37" spans="9:11" ht="43.5" customHeight="1">
      <c r="I37" s="51"/>
      <c r="J37" s="47"/>
      <c r="K37" s="55"/>
    </row>
    <row r="38" spans="9:11" ht="54" customHeight="1">
      <c r="I38" s="51"/>
      <c r="J38" s="47"/>
      <c r="K38" s="55"/>
    </row>
    <row r="39" spans="9:11" ht="15.75" customHeight="1">
      <c r="I39" s="51"/>
      <c r="J39" s="47"/>
      <c r="K39" s="55"/>
    </row>
    <row r="40" spans="9:11" ht="50.25" customHeight="1">
      <c r="I40" s="51"/>
      <c r="J40" s="47"/>
      <c r="K40" s="55"/>
    </row>
    <row r="41" spans="9:11" ht="34.5" customHeight="1">
      <c r="I41" s="51"/>
      <c r="J41" s="47"/>
      <c r="K41" s="55"/>
    </row>
    <row r="42" spans="9:11" ht="15.75" customHeight="1">
      <c r="I42" s="51"/>
      <c r="J42" s="47"/>
      <c r="K42" s="55"/>
    </row>
    <row r="43" spans="9:11" ht="15.75" customHeight="1">
      <c r="I43" s="51"/>
      <c r="J43" s="60"/>
      <c r="K43" s="55"/>
    </row>
    <row r="44" spans="9:11" ht="35.25" customHeight="1">
      <c r="I44" s="51"/>
      <c r="J44" s="60"/>
      <c r="K44" s="55"/>
    </row>
    <row r="45" spans="9:11" ht="45" customHeight="1">
      <c r="I45" s="51"/>
      <c r="J45" s="60"/>
      <c r="K45" s="55"/>
    </row>
    <row r="46" spans="9:11" ht="78.75" customHeight="1">
      <c r="I46" s="51"/>
      <c r="J46" s="60"/>
      <c r="K46" s="55"/>
    </row>
    <row r="47" spans="9:11" ht="45.75" customHeight="1">
      <c r="I47" s="51"/>
      <c r="J47" s="60"/>
      <c r="K47" s="55"/>
    </row>
    <row r="48" s="7" customFormat="1" ht="102" customHeight="1">
      <c r="A48" s="9"/>
    </row>
    <row r="49" s="7" customFormat="1" ht="54.75" customHeight="1">
      <c r="A49" s="9"/>
    </row>
    <row r="50" s="7" customFormat="1" ht="15">
      <c r="A50" s="9"/>
    </row>
    <row r="51" s="7" customFormat="1" ht="15">
      <c r="A51" s="9"/>
    </row>
    <row r="52" spans="9:11" ht="38.25" customHeight="1">
      <c r="I52" s="51"/>
      <c r="J52" s="60"/>
      <c r="K52" s="55"/>
    </row>
    <row r="53" spans="9:11" ht="15.75" customHeight="1">
      <c r="I53" s="51"/>
      <c r="J53" s="60"/>
      <c r="K53" s="55"/>
    </row>
    <row r="54" spans="9:11" ht="15.75" customHeight="1">
      <c r="I54" s="51"/>
      <c r="J54" s="60"/>
      <c r="K54" s="55"/>
    </row>
    <row r="55" spans="9:11" ht="15.75" customHeight="1">
      <c r="I55" s="51"/>
      <c r="J55" s="60"/>
      <c r="K55" s="55"/>
    </row>
    <row r="56" spans="9:11" ht="102" customHeight="1">
      <c r="I56" s="51"/>
      <c r="J56" s="60"/>
      <c r="K56" s="55"/>
    </row>
    <row r="57" spans="9:11" ht="57.75" customHeight="1">
      <c r="I57" s="51"/>
      <c r="J57" s="60"/>
      <c r="K57" s="55"/>
    </row>
    <row r="58" spans="9:11" ht="48" customHeight="1">
      <c r="I58" s="51"/>
      <c r="J58" s="60"/>
      <c r="K58" s="55"/>
    </row>
    <row r="59" spans="9:11" ht="15.75" customHeight="1">
      <c r="I59" s="51"/>
      <c r="J59" s="60"/>
      <c r="K59" s="55"/>
    </row>
    <row r="60" spans="9:11" ht="30.75" customHeight="1">
      <c r="I60" s="51"/>
      <c r="J60" s="60"/>
      <c r="K60" s="55"/>
    </row>
    <row r="61" spans="9:11" ht="15.75" customHeight="1">
      <c r="I61" s="51"/>
      <c r="J61" s="60"/>
      <c r="K61" s="55"/>
    </row>
    <row r="62" spans="9:11" ht="15.75" customHeight="1">
      <c r="I62" s="51"/>
      <c r="J62" s="60"/>
      <c r="K62" s="55"/>
    </row>
    <row r="63" spans="9:11" ht="15.75" customHeight="1">
      <c r="I63" s="51"/>
      <c r="J63" s="60"/>
      <c r="K63" s="55"/>
    </row>
    <row r="64" spans="9:11" ht="15.75" customHeight="1">
      <c r="I64" s="51"/>
      <c r="J64" s="60"/>
      <c r="K64" s="55"/>
    </row>
    <row r="65" spans="9:11" ht="15.75" customHeight="1">
      <c r="I65" s="51"/>
      <c r="J65" s="60"/>
      <c r="K65" s="55"/>
    </row>
    <row r="66" spans="9:11" ht="15.75" customHeight="1">
      <c r="I66" s="51"/>
      <c r="J66" s="60"/>
      <c r="K66" s="55"/>
    </row>
    <row r="67" spans="9:11" ht="15.75" customHeight="1">
      <c r="I67" s="51"/>
      <c r="J67" s="60"/>
      <c r="K67" s="55"/>
    </row>
    <row r="68" spans="9:11" ht="15.75" customHeight="1">
      <c r="I68" s="51"/>
      <c r="J68" s="60"/>
      <c r="K68" s="55"/>
    </row>
    <row r="69" spans="9:11" ht="15.75" customHeight="1">
      <c r="I69" s="51"/>
      <c r="J69" s="60"/>
      <c r="K69" s="55"/>
    </row>
    <row r="70" spans="9:11" ht="15.75" customHeight="1">
      <c r="I70" s="51"/>
      <c r="J70" s="60"/>
      <c r="K70" s="55"/>
    </row>
    <row r="71" spans="9:11" ht="15.75" customHeight="1">
      <c r="I71" s="51"/>
      <c r="J71" s="60"/>
      <c r="K71" s="55"/>
    </row>
    <row r="72" s="7" customFormat="1" ht="15.75" customHeight="1">
      <c r="A72" s="9"/>
    </row>
    <row r="73" spans="9:11" ht="15.75">
      <c r="I73" s="51"/>
      <c r="J73" s="60"/>
      <c r="K73" s="55"/>
    </row>
    <row r="74" spans="9:11" ht="45" customHeight="1">
      <c r="I74" s="52"/>
      <c r="J74" s="61"/>
      <c r="K74" s="56"/>
    </row>
    <row r="75" spans="2:11" ht="15">
      <c r="B75" s="16"/>
      <c r="C75" s="16"/>
      <c r="D75" s="16"/>
      <c r="E75" s="16"/>
      <c r="F75" s="16"/>
      <c r="G75" s="16"/>
      <c r="H75" s="16"/>
      <c r="I75" s="52"/>
      <c r="J75" s="61"/>
      <c r="K75" s="56"/>
    </row>
    <row r="76" spans="2:11" s="202" customFormat="1" ht="19.5" customHeight="1">
      <c r="B76" s="93"/>
      <c r="C76" s="93"/>
      <c r="D76" s="93"/>
      <c r="E76" s="93"/>
      <c r="F76" s="93"/>
      <c r="G76" s="93"/>
      <c r="H76" s="93"/>
      <c r="I76" s="93"/>
      <c r="J76" s="93"/>
      <c r="K76" s="93"/>
    </row>
    <row r="81" s="202" customFormat="1" ht="15"/>
  </sheetData>
  <sheetProtection/>
  <mergeCells count="13">
    <mergeCell ref="A16:C17"/>
    <mergeCell ref="I17:J17"/>
    <mergeCell ref="R17:S17"/>
    <mergeCell ref="A8:J8"/>
    <mergeCell ref="A5:J5"/>
    <mergeCell ref="A7:J7"/>
    <mergeCell ref="A9:J9"/>
    <mergeCell ref="C12:C13"/>
    <mergeCell ref="D12:D13"/>
    <mergeCell ref="B12:B13"/>
    <mergeCell ref="A12:A13"/>
    <mergeCell ref="E12:J12"/>
    <mergeCell ref="A10:J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W102"/>
  <sheetViews>
    <sheetView zoomScale="70" zoomScaleNormal="70" zoomScaleSheetLayoutView="58" zoomScalePageLayoutView="0" workbookViewId="0" topLeftCell="A1">
      <selection activeCell="J1" sqref="A1:AH51"/>
    </sheetView>
  </sheetViews>
  <sheetFormatPr defaultColWidth="9.00390625" defaultRowHeight="15.75" outlineLevelCol="2"/>
  <cols>
    <col min="1" max="1" width="14.125" style="1" customWidth="1"/>
    <col min="2" max="2" width="32.875" style="1" customWidth="1"/>
    <col min="3" max="3" width="15.125" style="1" customWidth="1"/>
    <col min="4" max="4" width="8.75390625" style="1" customWidth="1"/>
    <col min="5" max="5" width="8.25390625" style="1" customWidth="1"/>
    <col min="6" max="6" width="6.00390625" style="1" customWidth="1"/>
    <col min="7" max="7" width="7.625" style="1" customWidth="1"/>
    <col min="8" max="8" width="9.625" style="1" customWidth="1"/>
    <col min="9" max="9" width="11.75390625" style="1" customWidth="1"/>
    <col min="10" max="10" width="7.625" style="1" customWidth="1"/>
    <col min="11" max="11" width="6.75390625" style="1" customWidth="1"/>
    <col min="12" max="12" width="12.125" style="1" customWidth="1"/>
    <col min="13" max="13" width="8.50390625" style="2" customWidth="1"/>
    <col min="14" max="14" width="9.25390625" style="2" customWidth="1"/>
    <col min="15" max="15" width="16.75390625" style="2" customWidth="1"/>
    <col min="16" max="16" width="17.75390625" style="2" customWidth="1"/>
    <col min="17" max="17" width="18.125" style="2" customWidth="1"/>
    <col min="18" max="18" width="16.75390625" style="2" customWidth="1"/>
    <col min="19" max="19" width="19.375" style="2" customWidth="1"/>
    <col min="20" max="20" width="10.125" style="2" customWidth="1"/>
    <col min="21" max="21" width="9.625" style="2" customWidth="1"/>
    <col min="22" max="22" width="8.75390625" style="2" customWidth="1"/>
    <col min="23" max="23" width="8.625" style="2" customWidth="1"/>
    <col min="24" max="24" width="8.875" style="2" customWidth="1"/>
    <col min="25" max="25" width="7.625" style="2" hidden="1" customWidth="1" outlineLevel="2"/>
    <col min="26" max="26" width="5.875" style="2" hidden="1" customWidth="1" outlineLevel="2"/>
    <col min="27" max="27" width="8.00390625" style="2" hidden="1" customWidth="1" outlineLevel="2"/>
    <col min="28" max="28" width="10.875" style="2" hidden="1" customWidth="1" outlineLevel="2"/>
    <col min="29" max="29" width="6.125" style="2" hidden="1" customWidth="1" outlineLevel="2"/>
    <col min="30" max="30" width="7.00390625" style="2" hidden="1" customWidth="1" outlineLevel="2"/>
    <col min="31" max="31" width="5.875" style="2" hidden="1" customWidth="1" outlineLevel="2"/>
    <col min="32" max="32" width="10.375" style="2" hidden="1" customWidth="1" outlineLevel="2"/>
    <col min="33" max="33" width="11.75390625" style="2" hidden="1" customWidth="1" outlineLevel="2"/>
    <col min="34" max="34" width="7.00390625" style="2" hidden="1" customWidth="1" outlineLevel="2"/>
    <col min="35" max="35" width="7.875" style="2" hidden="1" customWidth="1" outlineLevel="2"/>
    <col min="36" max="36" width="6.50390625" style="2" hidden="1" customWidth="1" outlineLevel="2"/>
    <col min="37" max="37" width="8.875" style="2" hidden="1" customWidth="1" outlineLevel="2"/>
    <col min="38" max="38" width="10.75390625" style="2" hidden="1" customWidth="1" outlineLevel="2"/>
    <col min="39" max="39" width="6.00390625" style="1" hidden="1" customWidth="1" outlineLevel="2"/>
    <col min="40" max="40" width="8.375" style="1" hidden="1" customWidth="1" outlineLevel="2"/>
    <col min="41" max="41" width="5.625" style="1" hidden="1" customWidth="1" outlineLevel="2"/>
    <col min="42" max="42" width="8.625" style="1" hidden="1" customWidth="1" outlineLevel="2"/>
    <col min="43" max="43" width="10.25390625" style="1" hidden="1" customWidth="1" outlineLevel="2"/>
    <col min="44" max="44" width="6.75390625" style="1" hidden="1" customWidth="1" outlineLevel="2"/>
    <col min="45" max="45" width="9.00390625" style="1" hidden="1" customWidth="1" outlineLevel="2"/>
    <col min="46" max="46" width="6.125" style="1" hidden="1" customWidth="1" outlineLevel="2"/>
    <col min="47" max="47" width="8.875" style="1" hidden="1" customWidth="1" outlineLevel="2"/>
    <col min="48" max="48" width="10.375" style="1" hidden="1" customWidth="1" outlineLevel="2"/>
    <col min="49" max="49" width="7.875" style="1" hidden="1" customWidth="1" outlineLevel="2"/>
    <col min="50" max="51" width="7.25390625" style="1" hidden="1" customWidth="1" outlineLevel="2"/>
    <col min="52" max="52" width="9.25390625" style="1" hidden="1" customWidth="1" outlineLevel="2"/>
    <col min="53" max="53" width="9.75390625" style="1" hidden="1" customWidth="1" outlineLevel="2"/>
    <col min="54" max="56" width="7.25390625" style="1" hidden="1" customWidth="1" outlineLevel="2"/>
    <col min="57" max="57" width="8.75390625" style="1" hidden="1" customWidth="1" outlineLevel="2"/>
    <col min="58" max="58" width="9.75390625" style="1" hidden="1" customWidth="1" outlineLevel="2"/>
    <col min="59" max="61" width="7.25390625" style="1" hidden="1" customWidth="1" outlineLevel="2"/>
    <col min="62" max="62" width="8.625" style="1" hidden="1" customWidth="1" outlineLevel="2"/>
    <col min="63" max="63" width="10.25390625" style="1" hidden="1" customWidth="1" outlineLevel="2"/>
    <col min="64" max="64" width="7.25390625" style="1" hidden="1" customWidth="1" outlineLevel="2"/>
    <col min="65" max="65" width="8.25390625" style="1" hidden="1" customWidth="1" outlineLevel="2"/>
    <col min="66" max="66" width="6.125" style="1" hidden="1" customWidth="1" outlineLevel="2"/>
    <col min="67" max="67" width="9.50390625" style="1" hidden="1" customWidth="1" outlineLevel="2"/>
    <col min="68" max="68" width="11.25390625" style="1" hidden="1" customWidth="1" outlineLevel="2"/>
    <col min="69" max="69" width="7.375" style="1" hidden="1" customWidth="1" outlineLevel="2"/>
    <col min="70" max="70" width="9.00390625" style="1" hidden="1" customWidth="1" outlineLevel="2"/>
    <col min="71" max="71" width="5.875" style="1" hidden="1" customWidth="1" outlineLevel="2"/>
    <col min="72" max="72" width="9.375" style="1" hidden="1" customWidth="1" outlineLevel="2"/>
    <col min="73" max="73" width="10.375" style="1" hidden="1" customWidth="1" outlineLevel="2"/>
    <col min="74" max="74" width="7.125" style="1" hidden="1" customWidth="1" outlineLevel="2"/>
    <col min="75" max="75" width="19.375" style="1" hidden="1" customWidth="1" outlineLevel="2"/>
    <col min="76" max="76" width="9.00390625" style="1" customWidth="1" collapsed="1"/>
    <col min="77" max="16384" width="9.00390625" style="1" customWidth="1"/>
  </cols>
  <sheetData>
    <row r="1" spans="1:41" ht="18.75">
      <c r="A1" s="2"/>
      <c r="B1" s="2"/>
      <c r="C1" s="2"/>
      <c r="D1" s="2"/>
      <c r="E1" s="2"/>
      <c r="F1" s="2"/>
      <c r="G1" s="2"/>
      <c r="H1" s="2"/>
      <c r="I1" s="2"/>
      <c r="J1" s="2"/>
      <c r="K1" s="2"/>
      <c r="L1" s="2"/>
      <c r="V1" s="22" t="s">
        <v>249</v>
      </c>
      <c r="AH1" s="174" t="s">
        <v>249</v>
      </c>
      <c r="AM1" s="2"/>
      <c r="AN1" s="2"/>
      <c r="AO1" s="2"/>
    </row>
    <row r="2" spans="1:41" ht="18.75">
      <c r="A2" s="2"/>
      <c r="B2" s="2"/>
      <c r="C2" s="2"/>
      <c r="D2" s="2"/>
      <c r="E2" s="2"/>
      <c r="F2" s="2"/>
      <c r="G2" s="2"/>
      <c r="H2" s="2"/>
      <c r="I2" s="2"/>
      <c r="J2" s="2"/>
      <c r="K2" s="2"/>
      <c r="L2" s="2"/>
      <c r="V2" s="14" t="s">
        <v>1</v>
      </c>
      <c r="AH2" s="175" t="s">
        <v>1</v>
      </c>
      <c r="AM2" s="2"/>
      <c r="AN2" s="2"/>
      <c r="AO2" s="2"/>
    </row>
    <row r="3" spans="1:41" ht="18.75">
      <c r="A3" s="2"/>
      <c r="B3" s="2"/>
      <c r="C3" s="2"/>
      <c r="D3" s="2"/>
      <c r="E3" s="2"/>
      <c r="F3" s="2"/>
      <c r="G3" s="2"/>
      <c r="H3" s="2"/>
      <c r="I3" s="2"/>
      <c r="J3" s="2"/>
      <c r="K3" s="2"/>
      <c r="L3" s="2"/>
      <c r="U3" s="1"/>
      <c r="V3" s="14" t="s">
        <v>729</v>
      </c>
      <c r="AH3" s="175" t="s">
        <v>728</v>
      </c>
      <c r="AM3" s="2"/>
      <c r="AN3" s="2"/>
      <c r="AO3" s="2"/>
    </row>
    <row r="4" spans="1:41" ht="18.75">
      <c r="A4" s="392" t="s">
        <v>371</v>
      </c>
      <c r="B4" s="392"/>
      <c r="C4" s="392"/>
      <c r="D4" s="392"/>
      <c r="E4" s="392"/>
      <c r="F4" s="392"/>
      <c r="G4" s="392"/>
      <c r="H4" s="392"/>
      <c r="I4" s="392"/>
      <c r="J4" s="392"/>
      <c r="K4" s="392"/>
      <c r="L4" s="392"/>
      <c r="M4" s="392"/>
      <c r="N4" s="392"/>
      <c r="O4" s="392"/>
      <c r="P4" s="392"/>
      <c r="Q4" s="392"/>
      <c r="R4" s="392"/>
      <c r="S4" s="392"/>
      <c r="T4" s="392"/>
      <c r="U4" s="392"/>
      <c r="V4" s="392"/>
      <c r="W4" s="392"/>
      <c r="X4" s="392"/>
      <c r="Y4" s="313"/>
      <c r="Z4" s="313"/>
      <c r="AA4" s="313"/>
      <c r="AB4" s="313"/>
      <c r="AC4" s="313"/>
      <c r="AD4" s="313"/>
      <c r="AE4" s="313"/>
      <c r="AF4" s="313"/>
      <c r="AG4" s="313"/>
      <c r="AH4" s="313"/>
      <c r="AM4" s="2"/>
      <c r="AN4" s="2"/>
      <c r="AO4" s="2"/>
    </row>
    <row r="5" spans="1:75" ht="18.75">
      <c r="A5" s="397"/>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row>
    <row r="6" spans="1:75" ht="18.75">
      <c r="A6" s="405" t="s">
        <v>651</v>
      </c>
      <c r="B6" s="405"/>
      <c r="C6" s="405"/>
      <c r="D6" s="405"/>
      <c r="E6" s="405"/>
      <c r="F6" s="405"/>
      <c r="G6" s="405"/>
      <c r="H6" s="405"/>
      <c r="I6" s="405"/>
      <c r="J6" s="405"/>
      <c r="K6" s="405"/>
      <c r="L6" s="405"/>
      <c r="M6" s="405"/>
      <c r="N6" s="405"/>
      <c r="O6" s="405"/>
      <c r="P6" s="405"/>
      <c r="Q6" s="405"/>
      <c r="R6" s="405"/>
      <c r="S6" s="405"/>
      <c r="T6" s="405"/>
      <c r="U6" s="405"/>
      <c r="V6" s="405"/>
      <c r="W6" s="405"/>
      <c r="X6" s="405"/>
      <c r="Y6" s="315"/>
      <c r="Z6" s="315"/>
      <c r="AA6" s="315"/>
      <c r="AB6" s="315"/>
      <c r="AC6" s="315"/>
      <c r="AD6" s="315"/>
      <c r="AE6" s="315"/>
      <c r="AF6" s="315"/>
      <c r="AG6" s="315"/>
      <c r="AH6" s="315"/>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row>
    <row r="7" spans="1:75" ht="18.75" customHeight="1">
      <c r="A7" s="406" t="s">
        <v>294</v>
      </c>
      <c r="B7" s="406"/>
      <c r="C7" s="406"/>
      <c r="D7" s="406"/>
      <c r="E7" s="406"/>
      <c r="F7" s="406"/>
      <c r="G7" s="406"/>
      <c r="H7" s="406"/>
      <c r="I7" s="406"/>
      <c r="J7" s="406"/>
      <c r="K7" s="406"/>
      <c r="L7" s="406"/>
      <c r="M7" s="406"/>
      <c r="N7" s="406"/>
      <c r="O7" s="406"/>
      <c r="P7" s="406"/>
      <c r="Q7" s="406"/>
      <c r="R7" s="406"/>
      <c r="S7" s="406"/>
      <c r="T7" s="406"/>
      <c r="U7" s="406"/>
      <c r="V7" s="406"/>
      <c r="W7" s="406"/>
      <c r="X7" s="406"/>
      <c r="Y7" s="316"/>
      <c r="Z7" s="316"/>
      <c r="AA7" s="316"/>
      <c r="AB7" s="316"/>
      <c r="AC7" s="316"/>
      <c r="AD7" s="316"/>
      <c r="AE7" s="316"/>
      <c r="AF7" s="316"/>
      <c r="AG7" s="316"/>
      <c r="AH7" s="316"/>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row>
    <row r="8" spans="1:75" ht="18.75">
      <c r="A8" s="398"/>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M8" s="2"/>
      <c r="AN8" s="2"/>
      <c r="AO8" s="2"/>
      <c r="BW8" s="175"/>
    </row>
    <row r="9" spans="1:75" ht="18.75">
      <c r="A9" s="397" t="s">
        <v>718</v>
      </c>
      <c r="B9" s="397"/>
      <c r="C9" s="397"/>
      <c r="D9" s="397"/>
      <c r="E9" s="397"/>
      <c r="F9" s="397"/>
      <c r="G9" s="397"/>
      <c r="H9" s="397"/>
      <c r="I9" s="397"/>
      <c r="J9" s="397"/>
      <c r="K9" s="397"/>
      <c r="L9" s="397"/>
      <c r="M9" s="397"/>
      <c r="N9" s="397"/>
      <c r="O9" s="397"/>
      <c r="P9" s="397"/>
      <c r="Q9" s="397"/>
      <c r="R9" s="397"/>
      <c r="S9" s="397"/>
      <c r="T9" s="397"/>
      <c r="U9" s="397"/>
      <c r="V9" s="397"/>
      <c r="W9" s="397"/>
      <c r="X9" s="397"/>
      <c r="Y9" s="33"/>
      <c r="Z9" s="33"/>
      <c r="AA9" s="33"/>
      <c r="AB9" s="33"/>
      <c r="AC9" s="33"/>
      <c r="AD9" s="33"/>
      <c r="AE9" s="33"/>
      <c r="AF9" s="33"/>
      <c r="AG9" s="33"/>
      <c r="AH9" s="33"/>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row>
    <row r="10" spans="1:75" ht="18.75">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row>
    <row r="11" spans="1:75" ht="18.75">
      <c r="A11" s="398" t="s">
        <v>155</v>
      </c>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62"/>
      <c r="Z11" s="62"/>
      <c r="AA11" s="62"/>
      <c r="AB11" s="62"/>
      <c r="AC11" s="62"/>
      <c r="AD11" s="62"/>
      <c r="AE11" s="62"/>
      <c r="AF11" s="62"/>
      <c r="AG11" s="62"/>
      <c r="AH11" s="62"/>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row>
    <row r="12" spans="1:75" ht="15.75">
      <c r="A12" s="370" t="s">
        <v>640</v>
      </c>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row>
    <row r="13" spans="1:74" ht="15.75">
      <c r="A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V13" s="4"/>
    </row>
    <row r="14" spans="1:75" ht="63.75" customHeight="1">
      <c r="A14" s="391" t="s">
        <v>163</v>
      </c>
      <c r="B14" s="391" t="s">
        <v>31</v>
      </c>
      <c r="C14" s="391" t="s">
        <v>493</v>
      </c>
      <c r="D14" s="391" t="s">
        <v>161</v>
      </c>
      <c r="E14" s="391" t="s">
        <v>168</v>
      </c>
      <c r="F14" s="391" t="s">
        <v>170</v>
      </c>
      <c r="G14" s="391"/>
      <c r="H14" s="391" t="s">
        <v>18</v>
      </c>
      <c r="I14" s="391"/>
      <c r="J14" s="391"/>
      <c r="K14" s="391"/>
      <c r="L14" s="391"/>
      <c r="M14" s="391"/>
      <c r="N14" s="391" t="s">
        <v>321</v>
      </c>
      <c r="O14" s="391" t="s">
        <v>760</v>
      </c>
      <c r="P14" s="391" t="s">
        <v>499</v>
      </c>
      <c r="Q14" s="391"/>
      <c r="R14" s="391"/>
      <c r="S14" s="391"/>
      <c r="T14" s="391" t="s">
        <v>43</v>
      </c>
      <c r="U14" s="391"/>
      <c r="V14" s="391" t="s">
        <v>42</v>
      </c>
      <c r="W14" s="391"/>
      <c r="X14" s="391"/>
      <c r="Y14" s="391" t="s">
        <v>390</v>
      </c>
      <c r="Z14" s="391"/>
      <c r="AA14" s="391"/>
      <c r="AB14" s="391"/>
      <c r="AC14" s="391"/>
      <c r="AD14" s="391"/>
      <c r="AE14" s="391"/>
      <c r="AF14" s="391"/>
      <c r="AG14" s="391"/>
      <c r="AH14" s="391"/>
      <c r="AI14" s="391" t="s">
        <v>40</v>
      </c>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9" t="s">
        <v>776</v>
      </c>
    </row>
    <row r="15" spans="1:75" ht="85.5" customHeight="1">
      <c r="A15" s="391"/>
      <c r="B15" s="391"/>
      <c r="C15" s="391"/>
      <c r="D15" s="391"/>
      <c r="E15" s="391"/>
      <c r="F15" s="391"/>
      <c r="G15" s="391"/>
      <c r="H15" s="391" t="s">
        <v>19</v>
      </c>
      <c r="I15" s="391"/>
      <c r="J15" s="391"/>
      <c r="K15" s="391" t="s">
        <v>777</v>
      </c>
      <c r="L15" s="391"/>
      <c r="M15" s="391"/>
      <c r="N15" s="391"/>
      <c r="O15" s="391"/>
      <c r="P15" s="391" t="s">
        <v>19</v>
      </c>
      <c r="Q15" s="391"/>
      <c r="R15" s="391" t="s">
        <v>777</v>
      </c>
      <c r="S15" s="391"/>
      <c r="T15" s="391"/>
      <c r="U15" s="391"/>
      <c r="V15" s="391"/>
      <c r="W15" s="391"/>
      <c r="X15" s="391"/>
      <c r="Y15" s="391" t="s">
        <v>785</v>
      </c>
      <c r="Z15" s="391"/>
      <c r="AA15" s="391"/>
      <c r="AB15" s="391"/>
      <c r="AC15" s="391"/>
      <c r="AD15" s="391" t="s">
        <v>778</v>
      </c>
      <c r="AE15" s="391"/>
      <c r="AF15" s="391"/>
      <c r="AG15" s="391"/>
      <c r="AH15" s="391"/>
      <c r="AI15" s="391" t="s">
        <v>727</v>
      </c>
      <c r="AJ15" s="391"/>
      <c r="AK15" s="391"/>
      <c r="AL15" s="391"/>
      <c r="AM15" s="391"/>
      <c r="AN15" s="391" t="s">
        <v>779</v>
      </c>
      <c r="AO15" s="391"/>
      <c r="AP15" s="391"/>
      <c r="AQ15" s="391"/>
      <c r="AR15" s="391"/>
      <c r="AS15" s="391" t="s">
        <v>786</v>
      </c>
      <c r="AT15" s="391"/>
      <c r="AU15" s="391"/>
      <c r="AV15" s="391"/>
      <c r="AW15" s="391"/>
      <c r="AX15" s="391" t="s">
        <v>780</v>
      </c>
      <c r="AY15" s="391"/>
      <c r="AZ15" s="391"/>
      <c r="BA15" s="391"/>
      <c r="BB15" s="391"/>
      <c r="BC15" s="391" t="s">
        <v>787</v>
      </c>
      <c r="BD15" s="391"/>
      <c r="BE15" s="391"/>
      <c r="BF15" s="391"/>
      <c r="BG15" s="391"/>
      <c r="BH15" s="391" t="s">
        <v>781</v>
      </c>
      <c r="BI15" s="391"/>
      <c r="BJ15" s="391"/>
      <c r="BK15" s="391"/>
      <c r="BL15" s="391"/>
      <c r="BM15" s="391" t="s">
        <v>41</v>
      </c>
      <c r="BN15" s="391"/>
      <c r="BO15" s="391"/>
      <c r="BP15" s="391"/>
      <c r="BQ15" s="391"/>
      <c r="BR15" s="391" t="s">
        <v>782</v>
      </c>
      <c r="BS15" s="391"/>
      <c r="BT15" s="391"/>
      <c r="BU15" s="391"/>
      <c r="BV15" s="391"/>
      <c r="BW15" s="399"/>
    </row>
    <row r="16" spans="1:75" ht="203.25" customHeight="1">
      <c r="A16" s="391"/>
      <c r="B16" s="391"/>
      <c r="C16" s="391"/>
      <c r="D16" s="391"/>
      <c r="E16" s="391"/>
      <c r="F16" s="102" t="s">
        <v>386</v>
      </c>
      <c r="G16" s="180" t="s">
        <v>777</v>
      </c>
      <c r="H16" s="102" t="s">
        <v>470</v>
      </c>
      <c r="I16" s="102" t="s">
        <v>12</v>
      </c>
      <c r="J16" s="102" t="s">
        <v>11</v>
      </c>
      <c r="K16" s="102" t="s">
        <v>470</v>
      </c>
      <c r="L16" s="102" t="s">
        <v>12</v>
      </c>
      <c r="M16" s="102" t="s">
        <v>11</v>
      </c>
      <c r="N16" s="391"/>
      <c r="O16" s="391"/>
      <c r="P16" s="102" t="s">
        <v>500</v>
      </c>
      <c r="Q16" s="102" t="s">
        <v>633</v>
      </c>
      <c r="R16" s="102" t="s">
        <v>500</v>
      </c>
      <c r="S16" s="102" t="s">
        <v>633</v>
      </c>
      <c r="T16" s="102" t="s">
        <v>19</v>
      </c>
      <c r="U16" s="102" t="s">
        <v>777</v>
      </c>
      <c r="V16" s="102" t="s">
        <v>731</v>
      </c>
      <c r="W16" s="102" t="s">
        <v>732</v>
      </c>
      <c r="X16" s="102" t="s">
        <v>783</v>
      </c>
      <c r="Y16" s="102" t="s">
        <v>28</v>
      </c>
      <c r="Z16" s="102" t="s">
        <v>25</v>
      </c>
      <c r="AA16" s="102" t="s">
        <v>494</v>
      </c>
      <c r="AB16" s="102" t="s">
        <v>491</v>
      </c>
      <c r="AC16" s="102" t="s">
        <v>27</v>
      </c>
      <c r="AD16" s="102" t="s">
        <v>28</v>
      </c>
      <c r="AE16" s="102" t="s">
        <v>25</v>
      </c>
      <c r="AF16" s="102" t="s">
        <v>494</v>
      </c>
      <c r="AG16" s="102" t="s">
        <v>491</v>
      </c>
      <c r="AH16" s="102" t="s">
        <v>27</v>
      </c>
      <c r="AI16" s="102" t="s">
        <v>28</v>
      </c>
      <c r="AJ16" s="102" t="s">
        <v>25</v>
      </c>
      <c r="AK16" s="102" t="s">
        <v>494</v>
      </c>
      <c r="AL16" s="102" t="s">
        <v>491</v>
      </c>
      <c r="AM16" s="102" t="s">
        <v>27</v>
      </c>
      <c r="AN16" s="102" t="s">
        <v>28</v>
      </c>
      <c r="AO16" s="102" t="s">
        <v>25</v>
      </c>
      <c r="AP16" s="102" t="s">
        <v>494</v>
      </c>
      <c r="AQ16" s="102" t="s">
        <v>491</v>
      </c>
      <c r="AR16" s="102" t="s">
        <v>27</v>
      </c>
      <c r="AS16" s="102" t="s">
        <v>28</v>
      </c>
      <c r="AT16" s="102" t="s">
        <v>25</v>
      </c>
      <c r="AU16" s="102" t="s">
        <v>494</v>
      </c>
      <c r="AV16" s="102" t="s">
        <v>491</v>
      </c>
      <c r="AW16" s="102" t="s">
        <v>27</v>
      </c>
      <c r="AX16" s="102" t="s">
        <v>28</v>
      </c>
      <c r="AY16" s="102" t="s">
        <v>25</v>
      </c>
      <c r="AZ16" s="102" t="s">
        <v>494</v>
      </c>
      <c r="BA16" s="102" t="s">
        <v>491</v>
      </c>
      <c r="BB16" s="102" t="s">
        <v>27</v>
      </c>
      <c r="BC16" s="102" t="s">
        <v>28</v>
      </c>
      <c r="BD16" s="102" t="s">
        <v>25</v>
      </c>
      <c r="BE16" s="102" t="s">
        <v>494</v>
      </c>
      <c r="BF16" s="102" t="s">
        <v>491</v>
      </c>
      <c r="BG16" s="102" t="s">
        <v>27</v>
      </c>
      <c r="BH16" s="102" t="s">
        <v>28</v>
      </c>
      <c r="BI16" s="102" t="s">
        <v>25</v>
      </c>
      <c r="BJ16" s="102" t="s">
        <v>494</v>
      </c>
      <c r="BK16" s="102" t="s">
        <v>491</v>
      </c>
      <c r="BL16" s="102" t="s">
        <v>27</v>
      </c>
      <c r="BM16" s="102" t="s">
        <v>28</v>
      </c>
      <c r="BN16" s="102" t="s">
        <v>25</v>
      </c>
      <c r="BO16" s="102" t="s">
        <v>494</v>
      </c>
      <c r="BP16" s="102" t="s">
        <v>491</v>
      </c>
      <c r="BQ16" s="102" t="s">
        <v>27</v>
      </c>
      <c r="BR16" s="102" t="s">
        <v>28</v>
      </c>
      <c r="BS16" s="102" t="s">
        <v>25</v>
      </c>
      <c r="BT16" s="102" t="s">
        <v>494</v>
      </c>
      <c r="BU16" s="102" t="s">
        <v>491</v>
      </c>
      <c r="BV16" s="102" t="s">
        <v>27</v>
      </c>
      <c r="BW16" s="399"/>
    </row>
    <row r="17" spans="1:75" ht="19.5" customHeight="1">
      <c r="A17" s="102">
        <v>1</v>
      </c>
      <c r="B17" s="102">
        <v>2</v>
      </c>
      <c r="C17" s="102">
        <v>3</v>
      </c>
      <c r="D17" s="102">
        <v>4</v>
      </c>
      <c r="E17" s="102">
        <v>5</v>
      </c>
      <c r="F17" s="102">
        <v>6</v>
      </c>
      <c r="G17" s="102">
        <v>7</v>
      </c>
      <c r="H17" s="102">
        <v>8</v>
      </c>
      <c r="I17" s="102">
        <v>9</v>
      </c>
      <c r="J17" s="102">
        <v>10</v>
      </c>
      <c r="K17" s="102">
        <v>11</v>
      </c>
      <c r="L17" s="102">
        <v>12</v>
      </c>
      <c r="M17" s="102">
        <v>13</v>
      </c>
      <c r="N17" s="102">
        <v>14</v>
      </c>
      <c r="O17" s="102">
        <v>15</v>
      </c>
      <c r="P17" s="114" t="s">
        <v>621</v>
      </c>
      <c r="Q17" s="114" t="s">
        <v>622</v>
      </c>
      <c r="R17" s="114" t="s">
        <v>623</v>
      </c>
      <c r="S17" s="114" t="s">
        <v>624</v>
      </c>
      <c r="T17" s="102">
        <v>17</v>
      </c>
      <c r="U17" s="102">
        <v>18</v>
      </c>
      <c r="V17" s="102">
        <v>19</v>
      </c>
      <c r="W17" s="102">
        <v>20</v>
      </c>
      <c r="X17" s="102">
        <v>21</v>
      </c>
      <c r="Y17" s="102">
        <v>22</v>
      </c>
      <c r="Z17" s="102">
        <v>23</v>
      </c>
      <c r="AA17" s="102">
        <v>24</v>
      </c>
      <c r="AB17" s="102">
        <v>25</v>
      </c>
      <c r="AC17" s="102">
        <v>26</v>
      </c>
      <c r="AD17" s="102">
        <v>27</v>
      </c>
      <c r="AE17" s="102">
        <v>28</v>
      </c>
      <c r="AF17" s="102">
        <v>29</v>
      </c>
      <c r="AG17" s="102">
        <v>30</v>
      </c>
      <c r="AH17" s="102">
        <v>31</v>
      </c>
      <c r="AI17" s="114" t="s">
        <v>397</v>
      </c>
      <c r="AJ17" s="114" t="s">
        <v>398</v>
      </c>
      <c r="AK17" s="114" t="s">
        <v>399</v>
      </c>
      <c r="AL17" s="114" t="s">
        <v>400</v>
      </c>
      <c r="AM17" s="114" t="s">
        <v>401</v>
      </c>
      <c r="AN17" s="114" t="s">
        <v>402</v>
      </c>
      <c r="AO17" s="114" t="s">
        <v>403</v>
      </c>
      <c r="AP17" s="114" t="s">
        <v>404</v>
      </c>
      <c r="AQ17" s="114" t="s">
        <v>405</v>
      </c>
      <c r="AR17" s="114" t="s">
        <v>406</v>
      </c>
      <c r="AS17" s="114" t="s">
        <v>407</v>
      </c>
      <c r="AT17" s="114" t="s">
        <v>408</v>
      </c>
      <c r="AU17" s="114" t="s">
        <v>409</v>
      </c>
      <c r="AV17" s="114" t="s">
        <v>410</v>
      </c>
      <c r="AW17" s="114" t="s">
        <v>411</v>
      </c>
      <c r="AX17" s="114" t="s">
        <v>412</v>
      </c>
      <c r="AY17" s="114" t="s">
        <v>413</v>
      </c>
      <c r="AZ17" s="114" t="s">
        <v>414</v>
      </c>
      <c r="BA17" s="114" t="s">
        <v>415</v>
      </c>
      <c r="BB17" s="114" t="s">
        <v>416</v>
      </c>
      <c r="BC17" s="114" t="s">
        <v>417</v>
      </c>
      <c r="BD17" s="114" t="s">
        <v>418</v>
      </c>
      <c r="BE17" s="114" t="s">
        <v>419</v>
      </c>
      <c r="BF17" s="114" t="s">
        <v>420</v>
      </c>
      <c r="BG17" s="114" t="s">
        <v>421</v>
      </c>
      <c r="BH17" s="114" t="s">
        <v>422</v>
      </c>
      <c r="BI17" s="114" t="s">
        <v>423</v>
      </c>
      <c r="BJ17" s="114" t="s">
        <v>424</v>
      </c>
      <c r="BK17" s="114" t="s">
        <v>425</v>
      </c>
      <c r="BL17" s="114" t="s">
        <v>426</v>
      </c>
      <c r="BM17" s="102">
        <v>33</v>
      </c>
      <c r="BN17" s="102">
        <v>34</v>
      </c>
      <c r="BO17" s="102">
        <v>35</v>
      </c>
      <c r="BP17" s="102">
        <v>36</v>
      </c>
      <c r="BQ17" s="102">
        <v>37</v>
      </c>
      <c r="BR17" s="102">
        <v>38</v>
      </c>
      <c r="BS17" s="102">
        <v>39</v>
      </c>
      <c r="BT17" s="102">
        <v>40</v>
      </c>
      <c r="BU17" s="102">
        <v>41</v>
      </c>
      <c r="BV17" s="102">
        <v>42</v>
      </c>
      <c r="BW17" s="102">
        <v>43</v>
      </c>
    </row>
    <row r="18" spans="1:75" ht="15.75">
      <c r="A18" s="158"/>
      <c r="B18" s="157" t="s">
        <v>656</v>
      </c>
      <c r="C18" s="193"/>
      <c r="D18" s="193"/>
      <c r="E18" s="193"/>
      <c r="F18" s="193"/>
      <c r="G18" s="193"/>
      <c r="H18" s="193">
        <f>H21+H40</f>
        <v>25.447</v>
      </c>
      <c r="I18" s="193">
        <f>I21+I40</f>
        <v>32.653999999999996</v>
      </c>
      <c r="J18" s="193"/>
      <c r="K18" s="193"/>
      <c r="L18" s="193"/>
      <c r="M18" s="193"/>
      <c r="N18" s="193"/>
      <c r="O18" s="193"/>
      <c r="P18" s="193">
        <f>P21+P40</f>
        <v>25.447</v>
      </c>
      <c r="Q18" s="193">
        <f>Q21+Q40</f>
        <v>32.653999999999996</v>
      </c>
      <c r="R18" s="193"/>
      <c r="S18" s="193"/>
      <c r="T18" s="193">
        <f>T21+T40</f>
        <v>32.653999999999996</v>
      </c>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row>
    <row r="19" spans="1:75" ht="31.5">
      <c r="A19" s="158"/>
      <c r="B19" s="159" t="s">
        <v>657</v>
      </c>
      <c r="C19" s="194"/>
      <c r="D19" s="194"/>
      <c r="E19" s="194"/>
      <c r="F19" s="194"/>
      <c r="G19" s="194"/>
      <c r="H19" s="194">
        <f>H27+H30+H34</f>
        <v>12.472999999999999</v>
      </c>
      <c r="I19" s="194">
        <f>I27+I30+I34</f>
        <v>16.008</v>
      </c>
      <c r="J19" s="194"/>
      <c r="K19" s="194"/>
      <c r="L19" s="194"/>
      <c r="M19" s="194"/>
      <c r="N19" s="194"/>
      <c r="O19" s="194"/>
      <c r="P19" s="194">
        <f>P27+P30+P34</f>
        <v>12.472999999999999</v>
      </c>
      <c r="Q19" s="194">
        <f>Q27+Q30+Q34</f>
        <v>16.008</v>
      </c>
      <c r="R19" s="194"/>
      <c r="S19" s="194"/>
      <c r="T19" s="194">
        <f>T27+T30+T34</f>
        <v>16.008</v>
      </c>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row>
    <row r="20" spans="1:75" ht="31.5">
      <c r="A20" s="158"/>
      <c r="B20" s="159" t="s">
        <v>658</v>
      </c>
      <c r="C20" s="194"/>
      <c r="D20" s="194"/>
      <c r="E20" s="194"/>
      <c r="F20" s="194"/>
      <c r="G20" s="194"/>
      <c r="H20" s="194">
        <f>H38+H46</f>
        <v>12.974</v>
      </c>
      <c r="I20" s="194">
        <f>I38+I46</f>
        <v>16.646</v>
      </c>
      <c r="J20" s="194"/>
      <c r="K20" s="194"/>
      <c r="L20" s="194"/>
      <c r="M20" s="194"/>
      <c r="N20" s="194"/>
      <c r="O20" s="194"/>
      <c r="P20" s="194">
        <f>P38+P46</f>
        <v>12.974</v>
      </c>
      <c r="Q20" s="194">
        <f>Q38+Q46</f>
        <v>16.646</v>
      </c>
      <c r="R20" s="194"/>
      <c r="S20" s="194"/>
      <c r="T20" s="194">
        <f>T38+T46</f>
        <v>16.646</v>
      </c>
      <c r="U20" s="248"/>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row>
    <row r="21" spans="1:75" ht="31.5">
      <c r="A21" s="167">
        <v>1</v>
      </c>
      <c r="B21" s="160" t="s">
        <v>659</v>
      </c>
      <c r="C21" s="195"/>
      <c r="D21" s="195"/>
      <c r="E21" s="195"/>
      <c r="F21" s="195"/>
      <c r="G21" s="195"/>
      <c r="H21" s="195">
        <f>H22</f>
        <v>14.552999999999999</v>
      </c>
      <c r="I21" s="195">
        <f>I22</f>
        <v>18.677</v>
      </c>
      <c r="J21" s="195"/>
      <c r="K21" s="195"/>
      <c r="L21" s="195"/>
      <c r="M21" s="195"/>
      <c r="N21" s="195"/>
      <c r="O21" s="195"/>
      <c r="P21" s="195">
        <f>P22</f>
        <v>14.552999999999999</v>
      </c>
      <c r="Q21" s="195">
        <f>Q22</f>
        <v>18.677</v>
      </c>
      <c r="R21" s="195"/>
      <c r="S21" s="195"/>
      <c r="T21" s="195">
        <f>T22</f>
        <v>18.677</v>
      </c>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row>
    <row r="22" spans="1:75" ht="47.25">
      <c r="A22" s="168" t="s">
        <v>513</v>
      </c>
      <c r="B22" s="160" t="s">
        <v>660</v>
      </c>
      <c r="C22" s="195"/>
      <c r="D22" s="195"/>
      <c r="E22" s="195"/>
      <c r="F22" s="195"/>
      <c r="G22" s="195"/>
      <c r="H22" s="365">
        <f>H23+H36</f>
        <v>14.552999999999999</v>
      </c>
      <c r="I22" s="365">
        <f>I23+I36</f>
        <v>18.677</v>
      </c>
      <c r="J22" s="195"/>
      <c r="K22" s="195"/>
      <c r="L22" s="195"/>
      <c r="M22" s="195"/>
      <c r="N22" s="195"/>
      <c r="O22" s="195"/>
      <c r="P22" s="365">
        <f>P23+P36</f>
        <v>14.552999999999999</v>
      </c>
      <c r="Q22" s="365">
        <f>Q23+Q36</f>
        <v>18.677</v>
      </c>
      <c r="R22" s="195"/>
      <c r="S22" s="195"/>
      <c r="T22" s="365">
        <f>T23+T36</f>
        <v>18.677</v>
      </c>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row>
    <row r="23" spans="1:75" ht="23.25" customHeight="1">
      <c r="A23" s="363" t="s">
        <v>515</v>
      </c>
      <c r="B23" s="364" t="s">
        <v>661</v>
      </c>
      <c r="C23" s="365"/>
      <c r="D23" s="365"/>
      <c r="E23" s="365"/>
      <c r="F23" s="365"/>
      <c r="G23" s="365"/>
      <c r="H23" s="365">
        <f>H24+H37</f>
        <v>14.552999999999999</v>
      </c>
      <c r="I23" s="365">
        <f>I24+I37</f>
        <v>18.677</v>
      </c>
      <c r="J23" s="195"/>
      <c r="K23" s="195"/>
      <c r="L23" s="195"/>
      <c r="M23" s="195"/>
      <c r="N23" s="195"/>
      <c r="O23" s="195"/>
      <c r="P23" s="365">
        <f>P24+P37</f>
        <v>14.552999999999999</v>
      </c>
      <c r="Q23" s="365">
        <f>Q24+Q37</f>
        <v>18.677</v>
      </c>
      <c r="R23" s="195"/>
      <c r="S23" s="195"/>
      <c r="T23" s="365">
        <f>T24+T37</f>
        <v>18.677</v>
      </c>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row>
    <row r="24" spans="1:75" ht="15.75">
      <c r="A24" s="168" t="s">
        <v>543</v>
      </c>
      <c r="B24" s="161" t="s">
        <v>662</v>
      </c>
      <c r="C24" s="195"/>
      <c r="D24" s="195"/>
      <c r="E24" s="195"/>
      <c r="F24" s="195"/>
      <c r="G24" s="195"/>
      <c r="H24" s="195">
        <f>H25+H32</f>
        <v>12.472999999999999</v>
      </c>
      <c r="I24" s="195">
        <f>I25+I32</f>
        <v>16.008</v>
      </c>
      <c r="J24" s="195"/>
      <c r="K24" s="195"/>
      <c r="L24" s="195"/>
      <c r="M24" s="195"/>
      <c r="N24" s="195"/>
      <c r="O24" s="195"/>
      <c r="P24" s="195">
        <f>P25+P32</f>
        <v>12.472999999999999</v>
      </c>
      <c r="Q24" s="195">
        <f>Q25+Q32</f>
        <v>16.008</v>
      </c>
      <c r="R24" s="195"/>
      <c r="S24" s="195"/>
      <c r="T24" s="195">
        <f>T25+T32</f>
        <v>16.008</v>
      </c>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row>
    <row r="25" spans="1:75" ht="15.75">
      <c r="A25" s="168" t="s">
        <v>667</v>
      </c>
      <c r="B25" s="161" t="s">
        <v>668</v>
      </c>
      <c r="C25" s="195"/>
      <c r="D25" s="195"/>
      <c r="E25" s="195"/>
      <c r="F25" s="195"/>
      <c r="G25" s="195"/>
      <c r="H25" s="195">
        <f>H26+H29</f>
        <v>1.6520000000000001</v>
      </c>
      <c r="I25" s="195">
        <f>I26+I29</f>
        <v>2.12</v>
      </c>
      <c r="J25" s="195"/>
      <c r="K25" s="195"/>
      <c r="L25" s="195"/>
      <c r="M25" s="195"/>
      <c r="N25" s="195"/>
      <c r="O25" s="195"/>
      <c r="P25" s="195">
        <f>P26+P29</f>
        <v>1.6520000000000001</v>
      </c>
      <c r="Q25" s="195">
        <f>Q26+Q29</f>
        <v>2.12</v>
      </c>
      <c r="R25" s="195"/>
      <c r="S25" s="195"/>
      <c r="T25" s="195">
        <f>T26+T29</f>
        <v>2.12</v>
      </c>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row>
    <row r="26" spans="1:75" ht="15.75">
      <c r="A26" s="210" t="s">
        <v>669</v>
      </c>
      <c r="B26" s="185" t="s">
        <v>670</v>
      </c>
      <c r="C26" s="182"/>
      <c r="D26" s="182"/>
      <c r="E26" s="182"/>
      <c r="F26" s="182"/>
      <c r="G26" s="182"/>
      <c r="H26" s="182">
        <f>H27</f>
        <v>1.074</v>
      </c>
      <c r="I26" s="182">
        <f>I27</f>
        <v>1.378</v>
      </c>
      <c r="J26" s="182"/>
      <c r="K26" s="182"/>
      <c r="L26" s="182"/>
      <c r="M26" s="182"/>
      <c r="N26" s="182"/>
      <c r="O26" s="182"/>
      <c r="P26" s="182">
        <f>P27</f>
        <v>1.074</v>
      </c>
      <c r="Q26" s="182">
        <f>Q27</f>
        <v>1.378</v>
      </c>
      <c r="R26" s="182"/>
      <c r="S26" s="182"/>
      <c r="T26" s="182">
        <f>T27</f>
        <v>1.378</v>
      </c>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row>
    <row r="27" spans="1:75" ht="31.5">
      <c r="A27" s="169" t="s">
        <v>671</v>
      </c>
      <c r="B27" s="163" t="s">
        <v>663</v>
      </c>
      <c r="C27" s="211"/>
      <c r="D27" s="211"/>
      <c r="E27" s="211"/>
      <c r="F27" s="211"/>
      <c r="G27" s="211"/>
      <c r="H27" s="196">
        <f>SUM(H28:H28)</f>
        <v>1.074</v>
      </c>
      <c r="I27" s="196">
        <f>SUM(I28:I28)</f>
        <v>1.378</v>
      </c>
      <c r="J27" s="211"/>
      <c r="K27" s="211"/>
      <c r="L27" s="211"/>
      <c r="M27" s="211"/>
      <c r="N27" s="211"/>
      <c r="O27" s="211"/>
      <c r="P27" s="196">
        <f>SUM(P28:P28)</f>
        <v>1.074</v>
      </c>
      <c r="Q27" s="196">
        <f>SUM(Q28:Q28)</f>
        <v>1.378</v>
      </c>
      <c r="R27" s="211"/>
      <c r="S27" s="211"/>
      <c r="T27" s="196">
        <f>SUM(T28:T28)</f>
        <v>1.378</v>
      </c>
      <c r="U27" s="196"/>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row>
    <row r="28" spans="1:75" ht="47.25">
      <c r="A28" s="166" t="s">
        <v>672</v>
      </c>
      <c r="B28" s="186" t="s">
        <v>673</v>
      </c>
      <c r="C28" s="181" t="s">
        <v>596</v>
      </c>
      <c r="D28" s="181" t="s">
        <v>730</v>
      </c>
      <c r="E28" s="181">
        <v>2022</v>
      </c>
      <c r="F28" s="181">
        <v>2022</v>
      </c>
      <c r="G28" s="181" t="s">
        <v>596</v>
      </c>
      <c r="H28" s="183">
        <v>1.074</v>
      </c>
      <c r="I28" s="183">
        <v>1.378</v>
      </c>
      <c r="J28" s="317">
        <v>42736</v>
      </c>
      <c r="K28" s="181" t="s">
        <v>596</v>
      </c>
      <c r="L28" s="181" t="s">
        <v>596</v>
      </c>
      <c r="M28" s="181" t="s">
        <v>596</v>
      </c>
      <c r="N28" s="181" t="s">
        <v>596</v>
      </c>
      <c r="O28" s="181" t="s">
        <v>596</v>
      </c>
      <c r="P28" s="183">
        <v>1.074</v>
      </c>
      <c r="Q28" s="183">
        <v>1.378</v>
      </c>
      <c r="R28" s="181" t="s">
        <v>596</v>
      </c>
      <c r="S28" s="181" t="s">
        <v>596</v>
      </c>
      <c r="T28" s="183">
        <v>1.378</v>
      </c>
      <c r="U28" s="181" t="s">
        <v>596</v>
      </c>
      <c r="V28" s="181" t="s">
        <v>596</v>
      </c>
      <c r="W28" s="181" t="s">
        <v>596</v>
      </c>
      <c r="X28" s="181" t="s">
        <v>596</v>
      </c>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row>
    <row r="29" spans="1:75" ht="31.5">
      <c r="A29" s="168" t="s">
        <v>674</v>
      </c>
      <c r="B29" s="185" t="s">
        <v>675</v>
      </c>
      <c r="C29" s="268"/>
      <c r="D29" s="209"/>
      <c r="E29" s="209"/>
      <c r="F29" s="209"/>
      <c r="G29" s="209"/>
      <c r="H29" s="195">
        <f>H30</f>
        <v>0.578</v>
      </c>
      <c r="I29" s="195">
        <f>I30</f>
        <v>0.742</v>
      </c>
      <c r="J29" s="209"/>
      <c r="K29" s="209"/>
      <c r="L29" s="209"/>
      <c r="M29" s="209"/>
      <c r="N29" s="209"/>
      <c r="O29" s="209"/>
      <c r="P29" s="195">
        <f>P30</f>
        <v>0.578</v>
      </c>
      <c r="Q29" s="195">
        <f>Q30</f>
        <v>0.742</v>
      </c>
      <c r="R29" s="209"/>
      <c r="S29" s="209"/>
      <c r="T29" s="195">
        <f>T30</f>
        <v>0.742</v>
      </c>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row>
    <row r="30" spans="1:75" ht="31.5">
      <c r="A30" s="169" t="s">
        <v>676</v>
      </c>
      <c r="B30" s="163" t="s">
        <v>663</v>
      </c>
      <c r="C30" s="274"/>
      <c r="D30" s="214"/>
      <c r="E30" s="214"/>
      <c r="F30" s="214"/>
      <c r="G30" s="214"/>
      <c r="H30" s="197">
        <f>SUM(H31:H31)</f>
        <v>0.578</v>
      </c>
      <c r="I30" s="197">
        <f>SUM(I31:I31)</f>
        <v>0.742</v>
      </c>
      <c r="J30" s="214"/>
      <c r="K30" s="214"/>
      <c r="L30" s="214"/>
      <c r="M30" s="214"/>
      <c r="N30" s="214"/>
      <c r="O30" s="214"/>
      <c r="P30" s="197">
        <f>SUM(P31:P31)</f>
        <v>0.578</v>
      </c>
      <c r="Q30" s="197">
        <f>SUM(Q31:Q31)</f>
        <v>0.742</v>
      </c>
      <c r="R30" s="214"/>
      <c r="S30" s="214"/>
      <c r="T30" s="197">
        <f>SUM(T31:T31)</f>
        <v>0.742</v>
      </c>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row>
    <row r="31" spans="1:75" ht="63">
      <c r="A31" s="170" t="s">
        <v>677</v>
      </c>
      <c r="B31" s="186" t="s">
        <v>678</v>
      </c>
      <c r="C31" s="181" t="s">
        <v>596</v>
      </c>
      <c r="D31" s="181" t="s">
        <v>730</v>
      </c>
      <c r="E31" s="181">
        <v>2022</v>
      </c>
      <c r="F31" s="181">
        <v>2022</v>
      </c>
      <c r="G31" s="181" t="s">
        <v>596</v>
      </c>
      <c r="H31" s="183">
        <v>0.578</v>
      </c>
      <c r="I31" s="183">
        <v>0.742</v>
      </c>
      <c r="J31" s="317">
        <v>42736</v>
      </c>
      <c r="K31" s="181" t="s">
        <v>596</v>
      </c>
      <c r="L31" s="181" t="s">
        <v>596</v>
      </c>
      <c r="M31" s="181" t="s">
        <v>596</v>
      </c>
      <c r="N31" s="181" t="s">
        <v>596</v>
      </c>
      <c r="O31" s="181" t="s">
        <v>596</v>
      </c>
      <c r="P31" s="183">
        <v>0.578</v>
      </c>
      <c r="Q31" s="183">
        <v>0.742</v>
      </c>
      <c r="R31" s="181" t="s">
        <v>596</v>
      </c>
      <c r="S31" s="181" t="s">
        <v>596</v>
      </c>
      <c r="T31" s="183">
        <v>0.742</v>
      </c>
      <c r="U31" s="181" t="s">
        <v>596</v>
      </c>
      <c r="V31" s="181" t="s">
        <v>596</v>
      </c>
      <c r="W31" s="181" t="s">
        <v>596</v>
      </c>
      <c r="X31" s="181" t="s">
        <v>596</v>
      </c>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row>
    <row r="32" spans="1:75" ht="15.75">
      <c r="A32" s="168" t="s">
        <v>679</v>
      </c>
      <c r="B32" s="188" t="s">
        <v>680</v>
      </c>
      <c r="C32" s="268"/>
      <c r="D32" s="209"/>
      <c r="E32" s="209"/>
      <c r="F32" s="209"/>
      <c r="G32" s="209"/>
      <c r="H32" s="195">
        <f aca="true" t="shared" si="0" ref="H32:I34">H33</f>
        <v>10.821</v>
      </c>
      <c r="I32" s="195">
        <f t="shared" si="0"/>
        <v>13.888</v>
      </c>
      <c r="J32" s="209"/>
      <c r="K32" s="209"/>
      <c r="L32" s="209"/>
      <c r="M32" s="209"/>
      <c r="N32" s="209"/>
      <c r="O32" s="209"/>
      <c r="P32" s="195">
        <f aca="true" t="shared" si="1" ref="P32:Q34">P33</f>
        <v>10.821</v>
      </c>
      <c r="Q32" s="195">
        <f t="shared" si="1"/>
        <v>13.888</v>
      </c>
      <c r="R32" s="209"/>
      <c r="S32" s="209"/>
      <c r="T32" s="195">
        <f>T33</f>
        <v>13.888</v>
      </c>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row>
    <row r="33" spans="1:75" ht="15.75">
      <c r="A33" s="168" t="s">
        <v>681</v>
      </c>
      <c r="B33" s="185" t="s">
        <v>682</v>
      </c>
      <c r="C33" s="271"/>
      <c r="D33" s="162"/>
      <c r="E33" s="162"/>
      <c r="F33" s="162"/>
      <c r="G33" s="162"/>
      <c r="H33" s="182">
        <f t="shared" si="0"/>
        <v>10.821</v>
      </c>
      <c r="I33" s="182">
        <f t="shared" si="0"/>
        <v>13.888</v>
      </c>
      <c r="J33" s="162"/>
      <c r="K33" s="162"/>
      <c r="L33" s="162"/>
      <c r="M33" s="162"/>
      <c r="N33" s="162"/>
      <c r="O33" s="162"/>
      <c r="P33" s="182">
        <f t="shared" si="1"/>
        <v>10.821</v>
      </c>
      <c r="Q33" s="182">
        <f t="shared" si="1"/>
        <v>13.888</v>
      </c>
      <c r="R33" s="162"/>
      <c r="S33" s="162"/>
      <c r="T33" s="182">
        <f>T34</f>
        <v>13.888</v>
      </c>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row>
    <row r="34" spans="1:75" ht="31.5">
      <c r="A34" s="215" t="s">
        <v>683</v>
      </c>
      <c r="B34" s="163" t="s">
        <v>663</v>
      </c>
      <c r="C34" s="277"/>
      <c r="D34" s="211"/>
      <c r="E34" s="211"/>
      <c r="F34" s="211"/>
      <c r="G34" s="211"/>
      <c r="H34" s="196">
        <f t="shared" si="0"/>
        <v>10.821</v>
      </c>
      <c r="I34" s="196">
        <f t="shared" si="0"/>
        <v>13.888</v>
      </c>
      <c r="J34" s="211"/>
      <c r="K34" s="211"/>
      <c r="L34" s="211"/>
      <c r="M34" s="211"/>
      <c r="N34" s="211"/>
      <c r="O34" s="211"/>
      <c r="P34" s="196">
        <f t="shared" si="1"/>
        <v>10.821</v>
      </c>
      <c r="Q34" s="196">
        <f t="shared" si="1"/>
        <v>13.888</v>
      </c>
      <c r="R34" s="211"/>
      <c r="S34" s="211"/>
      <c r="T34" s="196">
        <f>T35</f>
        <v>13.888</v>
      </c>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row>
    <row r="35" spans="1:75" ht="47.25">
      <c r="A35" s="216" t="s">
        <v>684</v>
      </c>
      <c r="B35" s="189" t="s">
        <v>685</v>
      </c>
      <c r="C35" s="393" t="s">
        <v>596</v>
      </c>
      <c r="D35" s="393" t="s">
        <v>730</v>
      </c>
      <c r="E35" s="393">
        <v>2022</v>
      </c>
      <c r="F35" s="393">
        <v>2022</v>
      </c>
      <c r="G35" s="393" t="s">
        <v>596</v>
      </c>
      <c r="H35" s="395">
        <v>10.821</v>
      </c>
      <c r="I35" s="389">
        <v>13.888</v>
      </c>
      <c r="J35" s="387">
        <v>42736</v>
      </c>
      <c r="K35" s="387" t="s">
        <v>596</v>
      </c>
      <c r="L35" s="387" t="s">
        <v>596</v>
      </c>
      <c r="M35" s="387" t="s">
        <v>596</v>
      </c>
      <c r="N35" s="387" t="s">
        <v>596</v>
      </c>
      <c r="O35" s="387" t="s">
        <v>596</v>
      </c>
      <c r="P35" s="389">
        <v>10.821</v>
      </c>
      <c r="Q35" s="389">
        <v>13.888</v>
      </c>
      <c r="R35" s="387" t="s">
        <v>596</v>
      </c>
      <c r="S35" s="387" t="s">
        <v>596</v>
      </c>
      <c r="T35" s="389">
        <v>13.888</v>
      </c>
      <c r="U35" s="387" t="s">
        <v>596</v>
      </c>
      <c r="V35" s="387" t="s">
        <v>596</v>
      </c>
      <c r="W35" s="387" t="s">
        <v>596</v>
      </c>
      <c r="X35" s="387" t="s">
        <v>596</v>
      </c>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row>
    <row r="36" spans="1:75" ht="47.25">
      <c r="A36" s="216" t="s">
        <v>686</v>
      </c>
      <c r="B36" s="189" t="s">
        <v>687</v>
      </c>
      <c r="C36" s="394"/>
      <c r="D36" s="394"/>
      <c r="E36" s="394"/>
      <c r="F36" s="394"/>
      <c r="G36" s="394"/>
      <c r="H36" s="396"/>
      <c r="I36" s="390"/>
      <c r="J36" s="388"/>
      <c r="K36" s="388" t="s">
        <v>596</v>
      </c>
      <c r="L36" s="388" t="s">
        <v>596</v>
      </c>
      <c r="M36" s="388" t="s">
        <v>596</v>
      </c>
      <c r="N36" s="388" t="s">
        <v>596</v>
      </c>
      <c r="O36" s="388" t="s">
        <v>596</v>
      </c>
      <c r="P36" s="390"/>
      <c r="Q36" s="390"/>
      <c r="R36" s="388" t="s">
        <v>596</v>
      </c>
      <c r="S36" s="388" t="s">
        <v>596</v>
      </c>
      <c r="T36" s="390"/>
      <c r="U36" s="388" t="s">
        <v>596</v>
      </c>
      <c r="V36" s="388" t="s">
        <v>596</v>
      </c>
      <c r="W36" s="388" t="s">
        <v>596</v>
      </c>
      <c r="X36" s="388" t="s">
        <v>596</v>
      </c>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row>
    <row r="37" spans="1:75" ht="15.75">
      <c r="A37" s="168" t="s">
        <v>723</v>
      </c>
      <c r="B37" s="161" t="s">
        <v>724</v>
      </c>
      <c r="C37" s="286"/>
      <c r="D37" s="209"/>
      <c r="E37" s="209"/>
      <c r="F37" s="209"/>
      <c r="G37" s="209"/>
      <c r="H37" s="195">
        <f>H38</f>
        <v>2.08</v>
      </c>
      <c r="I37" s="195">
        <f>I38</f>
        <v>2.669</v>
      </c>
      <c r="J37" s="209"/>
      <c r="K37" s="209"/>
      <c r="L37" s="209"/>
      <c r="M37" s="209"/>
      <c r="N37" s="209"/>
      <c r="O37" s="209"/>
      <c r="P37" s="195">
        <f>P38</f>
        <v>2.08</v>
      </c>
      <c r="Q37" s="195">
        <f>Q38</f>
        <v>2.669</v>
      </c>
      <c r="R37" s="209"/>
      <c r="S37" s="209"/>
      <c r="T37" s="195">
        <f>T38</f>
        <v>2.669</v>
      </c>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row>
    <row r="38" spans="1:75" ht="31.5">
      <c r="A38" s="215" t="s">
        <v>723</v>
      </c>
      <c r="B38" s="163" t="s">
        <v>664</v>
      </c>
      <c r="C38" s="277"/>
      <c r="D38" s="211"/>
      <c r="E38" s="211"/>
      <c r="F38" s="211"/>
      <c r="G38" s="211"/>
      <c r="H38" s="196">
        <f>H39</f>
        <v>2.08</v>
      </c>
      <c r="I38" s="196">
        <f>I39</f>
        <v>2.669</v>
      </c>
      <c r="J38" s="211"/>
      <c r="K38" s="211"/>
      <c r="L38" s="211"/>
      <c r="M38" s="211"/>
      <c r="N38" s="211"/>
      <c r="O38" s="211"/>
      <c r="P38" s="196">
        <f>P39</f>
        <v>2.08</v>
      </c>
      <c r="Q38" s="196">
        <f>Q39</f>
        <v>2.669</v>
      </c>
      <c r="R38" s="211"/>
      <c r="S38" s="211"/>
      <c r="T38" s="196">
        <f>T39</f>
        <v>2.669</v>
      </c>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row>
    <row r="39" spans="1:75" ht="33.75">
      <c r="A39" s="216" t="s">
        <v>726</v>
      </c>
      <c r="B39" s="189" t="s">
        <v>725</v>
      </c>
      <c r="C39" s="181" t="s">
        <v>596</v>
      </c>
      <c r="D39" s="181" t="s">
        <v>730</v>
      </c>
      <c r="E39" s="181">
        <v>2022</v>
      </c>
      <c r="F39" s="181">
        <v>2022</v>
      </c>
      <c r="G39" s="181" t="s">
        <v>596</v>
      </c>
      <c r="H39" s="235">
        <v>2.08</v>
      </c>
      <c r="I39" s="235">
        <v>2.669</v>
      </c>
      <c r="J39" s="317">
        <v>42736</v>
      </c>
      <c r="K39" s="181" t="s">
        <v>596</v>
      </c>
      <c r="L39" s="181" t="s">
        <v>596</v>
      </c>
      <c r="M39" s="181" t="s">
        <v>596</v>
      </c>
      <c r="N39" s="181" t="s">
        <v>596</v>
      </c>
      <c r="O39" s="181" t="s">
        <v>596</v>
      </c>
      <c r="P39" s="225">
        <v>2.08</v>
      </c>
      <c r="Q39" s="235">
        <v>2.669</v>
      </c>
      <c r="R39" s="181" t="s">
        <v>596</v>
      </c>
      <c r="S39" s="181" t="s">
        <v>596</v>
      </c>
      <c r="T39" s="235">
        <v>2.669</v>
      </c>
      <c r="U39" s="181" t="s">
        <v>596</v>
      </c>
      <c r="V39" s="181" t="s">
        <v>596</v>
      </c>
      <c r="W39" s="181" t="s">
        <v>596</v>
      </c>
      <c r="X39" s="181" t="s">
        <v>596</v>
      </c>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row>
    <row r="40" spans="1:75" ht="15.75">
      <c r="A40" s="209">
        <v>2</v>
      </c>
      <c r="B40" s="160" t="s">
        <v>688</v>
      </c>
      <c r="C40" s="288"/>
      <c r="D40" s="218"/>
      <c r="E40" s="218"/>
      <c r="F40" s="218"/>
      <c r="G40" s="218"/>
      <c r="H40" s="195">
        <f aca="true" t="shared" si="2" ref="H40:I45">H41</f>
        <v>10.894</v>
      </c>
      <c r="I40" s="195">
        <f t="shared" si="2"/>
        <v>13.977</v>
      </c>
      <c r="J40" s="218"/>
      <c r="K40" s="218"/>
      <c r="L40" s="218"/>
      <c r="M40" s="218"/>
      <c r="N40" s="218"/>
      <c r="O40" s="218"/>
      <c r="P40" s="195">
        <f aca="true" t="shared" si="3" ref="P40:P45">P41</f>
        <v>10.894</v>
      </c>
      <c r="Q40" s="195">
        <f aca="true" t="shared" si="4" ref="Q40:Q45">Q41</f>
        <v>13.977</v>
      </c>
      <c r="R40" s="218"/>
      <c r="S40" s="218"/>
      <c r="T40" s="195">
        <f aca="true" t="shared" si="5" ref="T40:T45">T41</f>
        <v>13.977</v>
      </c>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row>
    <row r="41" spans="1:75" ht="47.25">
      <c r="A41" s="168" t="s">
        <v>689</v>
      </c>
      <c r="B41" s="160" t="s">
        <v>660</v>
      </c>
      <c r="C41" s="288"/>
      <c r="D41" s="218"/>
      <c r="E41" s="218"/>
      <c r="F41" s="218"/>
      <c r="G41" s="218"/>
      <c r="H41" s="182">
        <f t="shared" si="2"/>
        <v>10.894</v>
      </c>
      <c r="I41" s="182">
        <f t="shared" si="2"/>
        <v>13.977</v>
      </c>
      <c r="J41" s="218"/>
      <c r="K41" s="218"/>
      <c r="L41" s="218"/>
      <c r="M41" s="218"/>
      <c r="N41" s="218"/>
      <c r="O41" s="218"/>
      <c r="P41" s="182">
        <f t="shared" si="3"/>
        <v>10.894</v>
      </c>
      <c r="Q41" s="182">
        <f t="shared" si="4"/>
        <v>13.977</v>
      </c>
      <c r="R41" s="218"/>
      <c r="S41" s="218"/>
      <c r="T41" s="182">
        <f t="shared" si="5"/>
        <v>13.977</v>
      </c>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row>
    <row r="42" spans="1:75" ht="15.75">
      <c r="A42" s="168" t="s">
        <v>690</v>
      </c>
      <c r="B42" s="161" t="s">
        <v>661</v>
      </c>
      <c r="C42" s="288"/>
      <c r="D42" s="218"/>
      <c r="E42" s="218"/>
      <c r="F42" s="218"/>
      <c r="G42" s="218"/>
      <c r="H42" s="182">
        <f t="shared" si="2"/>
        <v>10.894</v>
      </c>
      <c r="I42" s="182">
        <f t="shared" si="2"/>
        <v>13.977</v>
      </c>
      <c r="J42" s="218"/>
      <c r="K42" s="218"/>
      <c r="L42" s="218"/>
      <c r="M42" s="218"/>
      <c r="N42" s="218"/>
      <c r="O42" s="218"/>
      <c r="P42" s="182">
        <f t="shared" si="3"/>
        <v>10.894</v>
      </c>
      <c r="Q42" s="182">
        <f t="shared" si="4"/>
        <v>13.977</v>
      </c>
      <c r="R42" s="218"/>
      <c r="S42" s="218"/>
      <c r="T42" s="182">
        <f t="shared" si="5"/>
        <v>13.977</v>
      </c>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row>
    <row r="43" spans="1:75" ht="15.75">
      <c r="A43" s="168" t="s">
        <v>691</v>
      </c>
      <c r="B43" s="161" t="s">
        <v>662</v>
      </c>
      <c r="C43" s="286"/>
      <c r="D43" s="209"/>
      <c r="E43" s="209"/>
      <c r="F43" s="209"/>
      <c r="G43" s="209"/>
      <c r="H43" s="182">
        <f t="shared" si="2"/>
        <v>10.894</v>
      </c>
      <c r="I43" s="182">
        <f t="shared" si="2"/>
        <v>13.977</v>
      </c>
      <c r="J43" s="209"/>
      <c r="K43" s="209"/>
      <c r="L43" s="209"/>
      <c r="M43" s="209"/>
      <c r="N43" s="209"/>
      <c r="O43" s="209"/>
      <c r="P43" s="182">
        <f t="shared" si="3"/>
        <v>10.894</v>
      </c>
      <c r="Q43" s="182">
        <f t="shared" si="4"/>
        <v>13.977</v>
      </c>
      <c r="R43" s="209"/>
      <c r="S43" s="209"/>
      <c r="T43" s="182">
        <f t="shared" si="5"/>
        <v>13.977</v>
      </c>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209"/>
      <c r="BS43" s="209"/>
      <c r="BT43" s="209"/>
      <c r="BU43" s="209"/>
      <c r="BV43" s="209"/>
      <c r="BW43" s="209"/>
    </row>
    <row r="44" spans="1:75" ht="15.75">
      <c r="A44" s="168" t="s">
        <v>692</v>
      </c>
      <c r="B44" s="188" t="s">
        <v>693</v>
      </c>
      <c r="C44" s="288"/>
      <c r="D44" s="218"/>
      <c r="E44" s="218"/>
      <c r="F44" s="218"/>
      <c r="G44" s="218"/>
      <c r="H44" s="182">
        <f t="shared" si="2"/>
        <v>10.894</v>
      </c>
      <c r="I44" s="182">
        <f t="shared" si="2"/>
        <v>13.977</v>
      </c>
      <c r="J44" s="218"/>
      <c r="K44" s="218"/>
      <c r="L44" s="218"/>
      <c r="M44" s="218"/>
      <c r="N44" s="218"/>
      <c r="O44" s="218"/>
      <c r="P44" s="182">
        <f t="shared" si="3"/>
        <v>10.894</v>
      </c>
      <c r="Q44" s="182">
        <f t="shared" si="4"/>
        <v>13.977</v>
      </c>
      <c r="R44" s="218"/>
      <c r="S44" s="218"/>
      <c r="T44" s="182">
        <f t="shared" si="5"/>
        <v>13.977</v>
      </c>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row>
    <row r="45" spans="1:75" ht="15.75">
      <c r="A45" s="168" t="s">
        <v>694</v>
      </c>
      <c r="B45" s="185" t="s">
        <v>682</v>
      </c>
      <c r="C45" s="288"/>
      <c r="D45" s="218"/>
      <c r="E45" s="218"/>
      <c r="F45" s="218"/>
      <c r="G45" s="218"/>
      <c r="H45" s="182">
        <f t="shared" si="2"/>
        <v>10.894</v>
      </c>
      <c r="I45" s="182">
        <f t="shared" si="2"/>
        <v>13.977</v>
      </c>
      <c r="J45" s="218"/>
      <c r="K45" s="218"/>
      <c r="L45" s="218"/>
      <c r="M45" s="218"/>
      <c r="N45" s="218"/>
      <c r="O45" s="218"/>
      <c r="P45" s="182">
        <f t="shared" si="3"/>
        <v>10.894</v>
      </c>
      <c r="Q45" s="182">
        <f t="shared" si="4"/>
        <v>13.977</v>
      </c>
      <c r="R45" s="218"/>
      <c r="S45" s="218"/>
      <c r="T45" s="182">
        <f t="shared" si="5"/>
        <v>13.977</v>
      </c>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row>
    <row r="46" spans="1:75" ht="31.5">
      <c r="A46" s="215" t="s">
        <v>695</v>
      </c>
      <c r="B46" s="163" t="s">
        <v>664</v>
      </c>
      <c r="C46" s="277"/>
      <c r="D46" s="211"/>
      <c r="E46" s="211"/>
      <c r="F46" s="211"/>
      <c r="G46" s="211"/>
      <c r="H46" s="196">
        <f>SUM(H47:H48)</f>
        <v>10.894</v>
      </c>
      <c r="I46" s="196">
        <f>SUM(I47:I48)</f>
        <v>13.977</v>
      </c>
      <c r="J46" s="211"/>
      <c r="K46" s="211"/>
      <c r="L46" s="211"/>
      <c r="M46" s="211"/>
      <c r="N46" s="211"/>
      <c r="O46" s="211"/>
      <c r="P46" s="196">
        <f>SUM(P47:P48)</f>
        <v>10.894</v>
      </c>
      <c r="Q46" s="196">
        <f>SUM(Q47:Q48)</f>
        <v>13.977</v>
      </c>
      <c r="R46" s="211"/>
      <c r="S46" s="211"/>
      <c r="T46" s="196">
        <f>SUM(T47:T48)</f>
        <v>13.977</v>
      </c>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row>
    <row r="47" spans="1:75" ht="63">
      <c r="A47" s="166" t="s">
        <v>696</v>
      </c>
      <c r="B47" s="192" t="s">
        <v>697</v>
      </c>
      <c r="C47" s="181" t="s">
        <v>596</v>
      </c>
      <c r="D47" s="181" t="s">
        <v>730</v>
      </c>
      <c r="E47" s="181">
        <v>2022</v>
      </c>
      <c r="F47" s="181">
        <v>2022</v>
      </c>
      <c r="G47" s="181" t="s">
        <v>596</v>
      </c>
      <c r="H47" s="165">
        <v>4.604</v>
      </c>
      <c r="I47" s="164">
        <v>5.907</v>
      </c>
      <c r="J47" s="317">
        <v>42736</v>
      </c>
      <c r="K47" s="181" t="s">
        <v>596</v>
      </c>
      <c r="L47" s="181" t="s">
        <v>596</v>
      </c>
      <c r="M47" s="181" t="s">
        <v>596</v>
      </c>
      <c r="N47" s="181" t="s">
        <v>596</v>
      </c>
      <c r="O47" s="181" t="s">
        <v>596</v>
      </c>
      <c r="P47" s="165">
        <v>4.604</v>
      </c>
      <c r="Q47" s="165">
        <v>5.907</v>
      </c>
      <c r="R47" s="181" t="s">
        <v>596</v>
      </c>
      <c r="S47" s="181" t="s">
        <v>596</v>
      </c>
      <c r="T47" s="165">
        <v>5.907</v>
      </c>
      <c r="U47" s="181" t="s">
        <v>596</v>
      </c>
      <c r="V47" s="181" t="s">
        <v>596</v>
      </c>
      <c r="W47" s="181" t="s">
        <v>596</v>
      </c>
      <c r="X47" s="181" t="s">
        <v>596</v>
      </c>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row>
    <row r="48" spans="1:75" ht="47.25">
      <c r="A48" s="166" t="s">
        <v>698</v>
      </c>
      <c r="B48" s="192" t="s">
        <v>699</v>
      </c>
      <c r="C48" s="181" t="s">
        <v>596</v>
      </c>
      <c r="D48" s="181" t="s">
        <v>730</v>
      </c>
      <c r="E48" s="181">
        <v>2022</v>
      </c>
      <c r="F48" s="181">
        <v>2022</v>
      </c>
      <c r="G48" s="181" t="s">
        <v>596</v>
      </c>
      <c r="H48" s="165">
        <v>6.29</v>
      </c>
      <c r="I48" s="164">
        <v>8.07</v>
      </c>
      <c r="J48" s="317">
        <v>42736</v>
      </c>
      <c r="K48" s="181" t="s">
        <v>596</v>
      </c>
      <c r="L48" s="181" t="s">
        <v>596</v>
      </c>
      <c r="M48" s="181" t="s">
        <v>596</v>
      </c>
      <c r="N48" s="181" t="s">
        <v>596</v>
      </c>
      <c r="O48" s="181" t="s">
        <v>596</v>
      </c>
      <c r="P48" s="165">
        <v>6.29</v>
      </c>
      <c r="Q48" s="165">
        <v>8.07</v>
      </c>
      <c r="R48" s="181" t="s">
        <v>596</v>
      </c>
      <c r="S48" s="181" t="s">
        <v>596</v>
      </c>
      <c r="T48" s="165">
        <v>8.07</v>
      </c>
      <c r="U48" s="181" t="s">
        <v>596</v>
      </c>
      <c r="V48" s="181" t="s">
        <v>596</v>
      </c>
      <c r="W48" s="181" t="s">
        <v>596</v>
      </c>
      <c r="X48" s="181" t="s">
        <v>596</v>
      </c>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row>
    <row r="49" spans="4:13" s="23" customFormat="1" ht="17.25" customHeight="1">
      <c r="D49" s="380" t="s">
        <v>768</v>
      </c>
      <c r="E49" s="380"/>
      <c r="F49" s="380"/>
      <c r="G49" s="380"/>
      <c r="H49" s="380"/>
      <c r="I49" s="380"/>
      <c r="J49" s="380"/>
      <c r="K49" s="380"/>
      <c r="L49" s="380"/>
      <c r="M49" s="380"/>
    </row>
    <row r="50" spans="4:33" s="23" customFormat="1" ht="56.25" customHeight="1">
      <c r="D50" s="380"/>
      <c r="E50" s="380"/>
      <c r="F50" s="380"/>
      <c r="G50" s="380"/>
      <c r="H50" s="380"/>
      <c r="I50" s="380"/>
      <c r="J50" s="380"/>
      <c r="K50" s="380"/>
      <c r="L50" s="380"/>
      <c r="M50" s="380"/>
      <c r="N50" s="351"/>
      <c r="P50" s="352"/>
      <c r="R50" s="353"/>
      <c r="S50" s="352"/>
      <c r="T50" s="354"/>
      <c r="W50" s="354" t="s">
        <v>798</v>
      </c>
      <c r="AG50" s="352" t="s">
        <v>769</v>
      </c>
    </row>
    <row r="51" spans="1:75" ht="15.75">
      <c r="A51" s="136"/>
      <c r="B51" s="17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20"/>
      <c r="BS51" s="20"/>
      <c r="BT51" s="20"/>
      <c r="BU51" s="20"/>
      <c r="BV51" s="20"/>
      <c r="BW51" s="20"/>
    </row>
    <row r="52" spans="1:75" ht="15.75">
      <c r="A52" s="136"/>
      <c r="B52" s="178"/>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20"/>
      <c r="BS52" s="20"/>
      <c r="BT52" s="20"/>
      <c r="BU52" s="20"/>
      <c r="BV52" s="20"/>
      <c r="BW52" s="20"/>
    </row>
    <row r="53" spans="1:75" ht="15.75">
      <c r="A53" s="136"/>
      <c r="B53" s="178"/>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20"/>
      <c r="BS53" s="20"/>
      <c r="BT53" s="20"/>
      <c r="BU53" s="20"/>
      <c r="BV53" s="20"/>
      <c r="BW53" s="20"/>
    </row>
    <row r="54" spans="1:75" ht="15.75">
      <c r="A54" s="136"/>
      <c r="B54" s="178"/>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20"/>
      <c r="BS54" s="20"/>
      <c r="BT54" s="20"/>
      <c r="BU54" s="20"/>
      <c r="BV54" s="20"/>
      <c r="BW54" s="20"/>
    </row>
    <row r="55" spans="1:75" ht="15.75">
      <c r="A55" s="136"/>
      <c r="B55" s="178"/>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20"/>
      <c r="BS55" s="20"/>
      <c r="BT55" s="20"/>
      <c r="BU55" s="20"/>
      <c r="BV55" s="20"/>
      <c r="BW55" s="20"/>
    </row>
    <row r="56" spans="1:75" ht="15.75">
      <c r="A56" s="136"/>
      <c r="B56" s="178"/>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20"/>
      <c r="BS56" s="20"/>
      <c r="BT56" s="20"/>
      <c r="BU56" s="20"/>
      <c r="BV56" s="20"/>
      <c r="BW56" s="20"/>
    </row>
    <row r="57" spans="1:75" ht="15.75">
      <c r="A57" s="136"/>
      <c r="B57" s="178"/>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20"/>
      <c r="BS57" s="20"/>
      <c r="BT57" s="20"/>
      <c r="BU57" s="20"/>
      <c r="BV57" s="20"/>
      <c r="BW57" s="20"/>
    </row>
    <row r="58" spans="1:75" ht="15.75">
      <c r="A58" s="136"/>
      <c r="B58" s="178"/>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20"/>
      <c r="BS58" s="20"/>
      <c r="BT58" s="20"/>
      <c r="BU58" s="20"/>
      <c r="BV58" s="20"/>
      <c r="BW58" s="20"/>
    </row>
    <row r="59" spans="1:75" ht="15.75">
      <c r="A59" s="136"/>
      <c r="B59" s="178"/>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20"/>
      <c r="BS59" s="20"/>
      <c r="BT59" s="20"/>
      <c r="BU59" s="20"/>
      <c r="BV59" s="20"/>
      <c r="BW59" s="20"/>
    </row>
    <row r="60" spans="1:75" ht="15.75">
      <c r="A60" s="136"/>
      <c r="B60" s="178"/>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20"/>
      <c r="BS60" s="20"/>
      <c r="BT60" s="20"/>
      <c r="BU60" s="20"/>
      <c r="BV60" s="20"/>
      <c r="BW60" s="20"/>
    </row>
    <row r="61" spans="1:75" ht="15.75">
      <c r="A61" s="136"/>
      <c r="B61" s="178"/>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20"/>
      <c r="BS61" s="20"/>
      <c r="BT61" s="20"/>
      <c r="BU61" s="20"/>
      <c r="BV61" s="20"/>
      <c r="BW61" s="20"/>
    </row>
    <row r="62" spans="1:75" ht="15.75">
      <c r="A62" s="136"/>
      <c r="B62" s="178"/>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20"/>
      <c r="BS62" s="20"/>
      <c r="BT62" s="20"/>
      <c r="BU62" s="20"/>
      <c r="BV62" s="20"/>
      <c r="BW62" s="20"/>
    </row>
    <row r="63" spans="1:75" ht="15.75">
      <c r="A63" s="136"/>
      <c r="B63" s="178"/>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20"/>
      <c r="BS63" s="20"/>
      <c r="BT63" s="20"/>
      <c r="BU63" s="20"/>
      <c r="BV63" s="20"/>
      <c r="BW63" s="20"/>
    </row>
    <row r="64" spans="1:75" ht="15.75">
      <c r="A64" s="136"/>
      <c r="B64" s="178"/>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20"/>
      <c r="BS64" s="20"/>
      <c r="BT64" s="20"/>
      <c r="BU64" s="20"/>
      <c r="BV64" s="20"/>
      <c r="BW64" s="20"/>
    </row>
    <row r="65" spans="1:75" ht="15.75">
      <c r="A65" s="136"/>
      <c r="B65" s="17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20"/>
      <c r="BS65" s="20"/>
      <c r="BT65" s="20"/>
      <c r="BU65" s="20"/>
      <c r="BV65" s="20"/>
      <c r="BW65" s="20"/>
    </row>
    <row r="66" spans="1:75" ht="15.75">
      <c r="A66" s="136"/>
      <c r="B66" s="17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20"/>
      <c r="BS66" s="20"/>
      <c r="BT66" s="20"/>
      <c r="BU66" s="20"/>
      <c r="BV66" s="20"/>
      <c r="BW66" s="20"/>
    </row>
    <row r="67" spans="1:75" ht="15.75">
      <c r="A67" s="136"/>
      <c r="B67" s="17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20"/>
      <c r="BS67" s="20"/>
      <c r="BT67" s="20"/>
      <c r="BU67" s="20"/>
      <c r="BV67" s="20"/>
      <c r="BW67" s="20"/>
    </row>
    <row r="68" spans="1:75" ht="15.75">
      <c r="A68" s="136"/>
      <c r="B68" s="1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20"/>
      <c r="BS68" s="20"/>
      <c r="BT68" s="20"/>
      <c r="BU68" s="20"/>
      <c r="BV68" s="20"/>
      <c r="BW68" s="20"/>
    </row>
    <row r="69" spans="1:75" ht="15.75">
      <c r="A69" s="136"/>
      <c r="B69" s="17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20"/>
      <c r="BS69" s="20"/>
      <c r="BT69" s="20"/>
      <c r="BU69" s="20"/>
      <c r="BV69" s="20"/>
      <c r="BW69" s="20"/>
    </row>
    <row r="70" spans="1:75" ht="15.75">
      <c r="A70" s="136"/>
      <c r="B70" s="17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20"/>
      <c r="BS70" s="20"/>
      <c r="BT70" s="20"/>
      <c r="BU70" s="20"/>
      <c r="BV70" s="20"/>
      <c r="BW70" s="20"/>
    </row>
    <row r="71" spans="1:75" ht="15.75">
      <c r="A71" s="136"/>
      <c r="B71" s="17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20"/>
      <c r="BS71" s="20"/>
      <c r="BT71" s="20"/>
      <c r="BU71" s="20"/>
      <c r="BV71" s="20"/>
      <c r="BW71" s="20"/>
    </row>
    <row r="72" spans="1:75" ht="15.75">
      <c r="A72" s="136"/>
      <c r="B72" s="17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20"/>
      <c r="BS72" s="20"/>
      <c r="BT72" s="20"/>
      <c r="BU72" s="20"/>
      <c r="BV72" s="20"/>
      <c r="BW72" s="20"/>
    </row>
    <row r="73" spans="1:75" ht="15.75">
      <c r="A73" s="136"/>
      <c r="B73" s="17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20"/>
      <c r="BS73" s="20"/>
      <c r="BT73" s="20"/>
      <c r="BU73" s="20"/>
      <c r="BV73" s="20"/>
      <c r="BW73" s="20"/>
    </row>
    <row r="74" spans="1:75" ht="15.75">
      <c r="A74" s="136"/>
      <c r="B74" s="17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20"/>
      <c r="BS74" s="20"/>
      <c r="BT74" s="20"/>
      <c r="BU74" s="20"/>
      <c r="BV74" s="20"/>
      <c r="BW74" s="20"/>
    </row>
    <row r="75" spans="1:75" ht="15.75">
      <c r="A75" s="136"/>
      <c r="B75" s="17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20"/>
      <c r="BS75" s="20"/>
      <c r="BT75" s="20"/>
      <c r="BU75" s="20"/>
      <c r="BV75" s="20"/>
      <c r="BW75" s="20"/>
    </row>
    <row r="76" spans="1:75" ht="15.75">
      <c r="A76" s="136"/>
      <c r="B76" s="17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20"/>
      <c r="BS76" s="20"/>
      <c r="BT76" s="20"/>
      <c r="BU76" s="20"/>
      <c r="BV76" s="20"/>
      <c r="BW76" s="20"/>
    </row>
    <row r="77" spans="1:75" ht="15.75">
      <c r="A77" s="136"/>
      <c r="B77" s="17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20"/>
      <c r="BS77" s="20"/>
      <c r="BT77" s="20"/>
      <c r="BU77" s="20"/>
      <c r="BV77" s="20"/>
      <c r="BW77" s="20"/>
    </row>
    <row r="78" spans="1:75" ht="15.75">
      <c r="A78" s="136"/>
      <c r="B78" s="178"/>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20"/>
      <c r="BS78" s="20"/>
      <c r="BT78" s="20"/>
      <c r="BU78" s="20"/>
      <c r="BV78" s="20"/>
      <c r="BW78" s="20"/>
    </row>
    <row r="79" spans="1:75" ht="15.75">
      <c r="A79" s="136"/>
      <c r="B79" s="178"/>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20"/>
      <c r="BS79" s="20"/>
      <c r="BT79" s="20"/>
      <c r="BU79" s="20"/>
      <c r="BV79" s="20"/>
      <c r="BW79" s="20"/>
    </row>
    <row r="80" spans="1:75" ht="15.75">
      <c r="A80" s="136"/>
      <c r="B80" s="178"/>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20"/>
      <c r="BS80" s="20"/>
      <c r="BT80" s="20"/>
      <c r="BU80" s="20"/>
      <c r="BV80" s="20"/>
      <c r="BW80" s="20"/>
    </row>
    <row r="81" spans="1:75" ht="15.75">
      <c r="A81" s="136"/>
      <c r="B81" s="178"/>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20"/>
      <c r="BS81" s="20"/>
      <c r="BT81" s="20"/>
      <c r="BU81" s="20"/>
      <c r="BV81" s="20"/>
      <c r="BW81" s="20"/>
    </row>
    <row r="82" spans="1:75" ht="15.75">
      <c r="A82" s="136"/>
      <c r="B82" s="178"/>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20"/>
      <c r="BS82" s="20"/>
      <c r="BT82" s="20"/>
      <c r="BU82" s="20"/>
      <c r="BV82" s="20"/>
      <c r="BW82" s="20"/>
    </row>
    <row r="83" spans="1:75" ht="15.75">
      <c r="A83" s="136"/>
      <c r="B83" s="178"/>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20"/>
      <c r="BS83" s="20"/>
      <c r="BT83" s="20"/>
      <c r="BU83" s="20"/>
      <c r="BV83" s="20"/>
      <c r="BW83" s="20"/>
    </row>
    <row r="84" spans="1:75" ht="15.75">
      <c r="A84" s="136"/>
      <c r="B84" s="178"/>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20"/>
      <c r="BS84" s="20"/>
      <c r="BT84" s="20"/>
      <c r="BU84" s="20"/>
      <c r="BV84" s="20"/>
      <c r="BW84" s="20"/>
    </row>
    <row r="85" spans="1:75" ht="15.75">
      <c r="A85" s="136"/>
      <c r="B85" s="178"/>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20"/>
      <c r="BS85" s="20"/>
      <c r="BT85" s="20"/>
      <c r="BU85" s="20"/>
      <c r="BV85" s="20"/>
      <c r="BW85" s="20"/>
    </row>
    <row r="86" spans="1:75" ht="15.75">
      <c r="A86" s="136"/>
      <c r="B86" s="178"/>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20"/>
      <c r="BS86" s="20"/>
      <c r="BT86" s="20"/>
      <c r="BU86" s="20"/>
      <c r="BV86" s="20"/>
      <c r="BW86" s="20"/>
    </row>
    <row r="87" spans="1:75" ht="15.75">
      <c r="A87" s="136"/>
      <c r="B87" s="178"/>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20"/>
      <c r="BS87" s="20"/>
      <c r="BT87" s="20"/>
      <c r="BU87" s="20"/>
      <c r="BV87" s="20"/>
      <c r="BW87" s="20"/>
    </row>
    <row r="88" spans="1:75" ht="15.75">
      <c r="A88" s="136"/>
      <c r="B88" s="178"/>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20"/>
      <c r="BS88" s="20"/>
      <c r="BT88" s="20"/>
      <c r="BU88" s="20"/>
      <c r="BV88" s="20"/>
      <c r="BW88" s="20"/>
    </row>
    <row r="89" spans="1:75" ht="15.75">
      <c r="A89" s="136"/>
      <c r="B89" s="178"/>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20"/>
      <c r="BS89" s="20"/>
      <c r="BT89" s="20"/>
      <c r="BU89" s="20"/>
      <c r="BV89" s="20"/>
      <c r="BW89" s="20"/>
    </row>
    <row r="91" spans="1:21" ht="55.5" customHeight="1">
      <c r="A91" s="401" t="s">
        <v>784</v>
      </c>
      <c r="B91" s="401"/>
      <c r="C91" s="401"/>
      <c r="D91" s="401"/>
      <c r="E91" s="401"/>
      <c r="F91" s="401"/>
      <c r="G91" s="401"/>
      <c r="H91" s="401"/>
      <c r="I91" s="401"/>
      <c r="J91" s="401"/>
      <c r="K91" s="401"/>
      <c r="L91" s="401"/>
      <c r="M91" s="401"/>
      <c r="N91" s="401"/>
      <c r="O91" s="401"/>
      <c r="P91" s="401"/>
      <c r="Q91" s="127"/>
      <c r="R91" s="127"/>
      <c r="S91" s="127"/>
      <c r="T91" s="127"/>
      <c r="U91" s="127"/>
    </row>
    <row r="92" spans="1:21" ht="40.5" customHeight="1">
      <c r="A92" s="403" t="s">
        <v>788</v>
      </c>
      <c r="B92" s="403"/>
      <c r="C92" s="403"/>
      <c r="D92" s="403"/>
      <c r="E92" s="403"/>
      <c r="F92" s="403"/>
      <c r="G92" s="403"/>
      <c r="H92" s="403"/>
      <c r="I92" s="403"/>
      <c r="J92" s="403"/>
      <c r="K92" s="403"/>
      <c r="L92" s="403"/>
      <c r="M92" s="403"/>
      <c r="N92" s="403"/>
      <c r="O92" s="403"/>
      <c r="P92" s="403"/>
      <c r="Q92" s="155"/>
      <c r="R92" s="155"/>
      <c r="S92" s="155"/>
      <c r="T92" s="155"/>
      <c r="U92" s="155"/>
    </row>
    <row r="93" spans="1:21" ht="57.75" customHeight="1">
      <c r="A93" s="403" t="s">
        <v>471</v>
      </c>
      <c r="B93" s="403"/>
      <c r="C93" s="403"/>
      <c r="D93" s="403"/>
      <c r="E93" s="403"/>
      <c r="F93" s="403"/>
      <c r="G93" s="403"/>
      <c r="H93" s="403"/>
      <c r="I93" s="403"/>
      <c r="J93" s="403"/>
      <c r="K93" s="403"/>
      <c r="L93" s="403"/>
      <c r="M93" s="403"/>
      <c r="N93" s="403"/>
      <c r="O93" s="403"/>
      <c r="P93" s="403"/>
      <c r="Q93" s="155"/>
      <c r="R93" s="155"/>
      <c r="S93" s="155"/>
      <c r="T93" s="155"/>
      <c r="U93" s="155"/>
    </row>
    <row r="94" spans="1:21" ht="37.5" customHeight="1">
      <c r="A94" s="403" t="s">
        <v>474</v>
      </c>
      <c r="B94" s="403"/>
      <c r="C94" s="403"/>
      <c r="D94" s="403"/>
      <c r="E94" s="403"/>
      <c r="F94" s="403"/>
      <c r="G94" s="403"/>
      <c r="H94" s="403"/>
      <c r="I94" s="403"/>
      <c r="J94" s="403"/>
      <c r="K94" s="403"/>
      <c r="L94" s="403"/>
      <c r="M94" s="403"/>
      <c r="N94" s="403"/>
      <c r="O94" s="403"/>
      <c r="P94" s="403"/>
      <c r="Q94" s="155"/>
      <c r="R94" s="155"/>
      <c r="S94" s="155"/>
      <c r="T94" s="155"/>
      <c r="U94" s="155"/>
    </row>
    <row r="95" spans="1:22" ht="53.25" customHeight="1">
      <c r="A95" s="404"/>
      <c r="B95" s="404"/>
      <c r="C95" s="404"/>
      <c r="D95" s="404"/>
      <c r="E95" s="404"/>
      <c r="F95" s="404"/>
      <c r="G95" s="404"/>
      <c r="H95" s="404"/>
      <c r="I95" s="404"/>
      <c r="J95" s="404"/>
      <c r="K95" s="404"/>
      <c r="L95" s="404"/>
      <c r="M95" s="404"/>
      <c r="N95" s="404"/>
      <c r="O95" s="404"/>
      <c r="P95" s="404"/>
      <c r="Q95" s="83"/>
      <c r="R95" s="83"/>
      <c r="S95" s="83"/>
      <c r="T95" s="83"/>
      <c r="U95" s="83"/>
      <c r="V95" s="127"/>
    </row>
    <row r="96" spans="1:16" ht="15.75">
      <c r="A96" s="408"/>
      <c r="B96" s="408"/>
      <c r="C96" s="408"/>
      <c r="D96" s="408"/>
      <c r="E96" s="408"/>
      <c r="F96" s="408"/>
      <c r="G96" s="408"/>
      <c r="H96" s="408"/>
      <c r="I96" s="408"/>
      <c r="J96" s="408"/>
      <c r="K96" s="408"/>
      <c r="L96" s="408"/>
      <c r="M96" s="408"/>
      <c r="N96" s="408"/>
      <c r="O96" s="408"/>
      <c r="P96" s="408"/>
    </row>
    <row r="97" spans="2:22" ht="15.75">
      <c r="B97" s="407"/>
      <c r="C97" s="407"/>
      <c r="D97" s="407"/>
      <c r="E97" s="407"/>
      <c r="F97" s="407"/>
      <c r="G97" s="407"/>
      <c r="H97" s="407"/>
      <c r="I97" s="407"/>
      <c r="J97" s="407"/>
      <c r="K97" s="407"/>
      <c r="L97" s="407"/>
      <c r="M97" s="407"/>
      <c r="N97" s="407"/>
      <c r="O97" s="407"/>
      <c r="P97" s="407"/>
      <c r="Q97" s="407"/>
      <c r="R97" s="407"/>
      <c r="S97" s="407"/>
      <c r="T97" s="407"/>
      <c r="U97" s="407"/>
      <c r="V97" s="407"/>
    </row>
    <row r="98" spans="2:22" ht="15.75">
      <c r="B98" s="409"/>
      <c r="C98" s="409"/>
      <c r="D98" s="409"/>
      <c r="E98" s="409"/>
      <c r="F98" s="409"/>
      <c r="G98" s="409"/>
      <c r="H98" s="409"/>
      <c r="I98" s="409"/>
      <c r="J98" s="409"/>
      <c r="K98" s="409"/>
      <c r="L98" s="409"/>
      <c r="M98" s="409"/>
      <c r="N98" s="409"/>
      <c r="O98" s="409"/>
      <c r="P98" s="409"/>
      <c r="Q98" s="409"/>
      <c r="R98" s="409"/>
      <c r="S98" s="409"/>
      <c r="T98" s="409"/>
      <c r="U98" s="409"/>
      <c r="V98" s="409"/>
    </row>
    <row r="99" spans="2:22" ht="15.75">
      <c r="B99" s="407"/>
      <c r="C99" s="407"/>
      <c r="D99" s="407"/>
      <c r="E99" s="407"/>
      <c r="F99" s="407"/>
      <c r="G99" s="407"/>
      <c r="H99" s="407"/>
      <c r="I99" s="407"/>
      <c r="J99" s="407"/>
      <c r="K99" s="407"/>
      <c r="L99" s="407"/>
      <c r="M99" s="407"/>
      <c r="N99" s="407"/>
      <c r="O99" s="407"/>
      <c r="P99" s="407"/>
      <c r="Q99" s="407"/>
      <c r="R99" s="407"/>
      <c r="S99" s="407"/>
      <c r="T99" s="407"/>
      <c r="U99" s="407"/>
      <c r="V99" s="407"/>
    </row>
    <row r="100" spans="2:22" ht="15.75">
      <c r="B100" s="400"/>
      <c r="C100" s="400"/>
      <c r="D100" s="400"/>
      <c r="E100" s="400"/>
      <c r="F100" s="400"/>
      <c r="G100" s="400"/>
      <c r="H100" s="400"/>
      <c r="I100" s="400"/>
      <c r="J100" s="400"/>
      <c r="K100" s="400"/>
      <c r="L100" s="400"/>
      <c r="M100" s="400"/>
      <c r="N100" s="400"/>
      <c r="O100" s="400"/>
      <c r="P100" s="400"/>
      <c r="Q100" s="400"/>
      <c r="R100" s="400"/>
      <c r="S100" s="400"/>
      <c r="T100" s="400"/>
      <c r="U100" s="400"/>
      <c r="V100" s="400"/>
    </row>
    <row r="101" spans="2:12" ht="15.75">
      <c r="B101" s="98"/>
      <c r="C101" s="2"/>
      <c r="D101" s="2"/>
      <c r="E101" s="2"/>
      <c r="F101" s="2"/>
      <c r="G101" s="2"/>
      <c r="H101" s="2"/>
      <c r="I101" s="2"/>
      <c r="J101" s="2"/>
      <c r="K101" s="2"/>
      <c r="L101" s="2"/>
    </row>
    <row r="102" spans="2:22" ht="15.75">
      <c r="B102" s="402"/>
      <c r="C102" s="402"/>
      <c r="D102" s="402"/>
      <c r="E102" s="402"/>
      <c r="F102" s="402"/>
      <c r="G102" s="402"/>
      <c r="H102" s="402"/>
      <c r="I102" s="402"/>
      <c r="J102" s="402"/>
      <c r="K102" s="402"/>
      <c r="L102" s="402"/>
      <c r="M102" s="402"/>
      <c r="N102" s="402"/>
      <c r="O102" s="402"/>
      <c r="P102" s="402"/>
      <c r="Q102" s="402"/>
      <c r="R102" s="402"/>
      <c r="S102" s="402"/>
      <c r="T102" s="402"/>
      <c r="U102" s="402"/>
      <c r="V102" s="402"/>
    </row>
  </sheetData>
  <sheetProtection/>
  <mergeCells count="72">
    <mergeCell ref="A4:X4"/>
    <mergeCell ref="A6:X6"/>
    <mergeCell ref="A7:X7"/>
    <mergeCell ref="A9:X9"/>
    <mergeCell ref="B99:V99"/>
    <mergeCell ref="A96:P96"/>
    <mergeCell ref="B97:V97"/>
    <mergeCell ref="B98:V98"/>
    <mergeCell ref="P15:Q15"/>
    <mergeCell ref="A11:X11"/>
    <mergeCell ref="B102:V102"/>
    <mergeCell ref="A92:P92"/>
    <mergeCell ref="A93:P93"/>
    <mergeCell ref="A94:P94"/>
    <mergeCell ref="A95:P95"/>
    <mergeCell ref="D49:M50"/>
    <mergeCell ref="AS15:AW15"/>
    <mergeCell ref="B100:V100"/>
    <mergeCell ref="A91:P91"/>
    <mergeCell ref="F14:G15"/>
    <mergeCell ref="K15:M15"/>
    <mergeCell ref="O14:O16"/>
    <mergeCell ref="A14:A16"/>
    <mergeCell ref="BW14:BW16"/>
    <mergeCell ref="C14:C16"/>
    <mergeCell ref="AI15:AM15"/>
    <mergeCell ref="AN15:AR15"/>
    <mergeCell ref="BC15:BG15"/>
    <mergeCell ref="BR15:BV15"/>
    <mergeCell ref="AI14:BV14"/>
    <mergeCell ref="AX15:BB15"/>
    <mergeCell ref="H15:J15"/>
    <mergeCell ref="J35:J36"/>
    <mergeCell ref="BM15:BQ15"/>
    <mergeCell ref="A5:AH5"/>
    <mergeCell ref="A8:AH8"/>
    <mergeCell ref="D35:D36"/>
    <mergeCell ref="N35:N36"/>
    <mergeCell ref="F35:F36"/>
    <mergeCell ref="G35:G36"/>
    <mergeCell ref="Y15:AC15"/>
    <mergeCell ref="AD15:AH15"/>
    <mergeCell ref="P35:P36"/>
    <mergeCell ref="N14:N16"/>
    <mergeCell ref="E14:E16"/>
    <mergeCell ref="V35:V36"/>
    <mergeCell ref="W35:W36"/>
    <mergeCell ref="H14:M14"/>
    <mergeCell ref="S35:S36"/>
    <mergeCell ref="Q35:Q36"/>
    <mergeCell ref="R35:R36"/>
    <mergeCell ref="H35:H36"/>
    <mergeCell ref="X35:X36"/>
    <mergeCell ref="BH15:BL15"/>
    <mergeCell ref="A10:AH10"/>
    <mergeCell ref="A12:AH12"/>
    <mergeCell ref="B14:B16"/>
    <mergeCell ref="D14:D16"/>
    <mergeCell ref="C35:C36"/>
    <mergeCell ref="U35:U36"/>
    <mergeCell ref="O35:O36"/>
    <mergeCell ref="E35:E36"/>
    <mergeCell ref="K35:K36"/>
    <mergeCell ref="L35:L36"/>
    <mergeCell ref="M35:M36"/>
    <mergeCell ref="I35:I36"/>
    <mergeCell ref="Y14:AH14"/>
    <mergeCell ref="V14:X15"/>
    <mergeCell ref="T14:U15"/>
    <mergeCell ref="R15:S15"/>
    <mergeCell ref="P14:S14"/>
    <mergeCell ref="T35:T36"/>
  </mergeCells>
  <printOptions horizontalCentered="1"/>
  <pageMargins left="0.984251968503937" right="0.3937007874015748" top="0.5905511811023622" bottom="0.5905511811023622" header="0.31496062992125984" footer="0.31496062992125984"/>
  <pageSetup fitToHeight="0" fitToWidth="1" horizontalDpi="600" verticalDpi="600" orientation="landscape" paperSize="8" scale="42" r:id="rId1"/>
  <headerFooter differentFirst="1">
    <oddHeader>&amp;C&amp;P</oddHeader>
  </headerFooter>
  <colBreaks count="1" manualBreakCount="1">
    <brk id="34" max="29" man="1"/>
  </colBreaks>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BD23"/>
  <sheetViews>
    <sheetView tabSelected="1" zoomScaleSheetLayoutView="115" zoomScalePageLayoutView="0" workbookViewId="0" topLeftCell="A1">
      <selection activeCell="H1" sqref="A1:H21"/>
    </sheetView>
  </sheetViews>
  <sheetFormatPr defaultColWidth="9.00390625" defaultRowHeight="15.75"/>
  <cols>
    <col min="1" max="1" width="7.25390625" style="1" customWidth="1"/>
    <col min="2" max="2" width="49.625" style="1" customWidth="1"/>
    <col min="3" max="3" width="13.00390625" style="1" customWidth="1"/>
    <col min="4" max="4" width="12.375" style="1" customWidth="1"/>
    <col min="5" max="7" width="16.50390625" style="1" customWidth="1"/>
    <col min="8" max="8" width="14.375" style="1" customWidth="1"/>
    <col min="9" max="9" width="4.50390625" style="1" customWidth="1"/>
    <col min="10" max="10" width="6.00390625" style="1" customWidth="1"/>
    <col min="11" max="12" width="5.75390625" style="1" customWidth="1"/>
    <col min="13" max="13" width="5.00390625" style="1" customWidth="1"/>
    <col min="14" max="14" width="4.75390625" style="1" customWidth="1"/>
    <col min="15" max="15" width="4.375" style="1" customWidth="1"/>
    <col min="16" max="16" width="4.25390625" style="1" customWidth="1"/>
    <col min="17" max="17" width="5.75390625" style="1" customWidth="1"/>
    <col min="18" max="18" width="6.25390625" style="1" customWidth="1"/>
    <col min="19" max="19" width="4.625" style="1" customWidth="1"/>
    <col min="20" max="20" width="4.375" style="1" customWidth="1"/>
    <col min="21" max="22" width="3.375" style="1" customWidth="1"/>
    <col min="23" max="23" width="4.125" style="1" customWidth="1"/>
    <col min="24" max="26" width="5.75390625" style="1" customWidth="1"/>
    <col min="27" max="27" width="3.875" style="1" customWidth="1"/>
    <col min="28" max="28" width="4.50390625" style="1" customWidth="1"/>
    <col min="29" max="29" width="3.875" style="1" customWidth="1"/>
    <col min="30" max="30" width="4.375" style="1" customWidth="1"/>
    <col min="31" max="33" width="5.75390625" style="1" customWidth="1"/>
    <col min="34" max="34" width="6.125" style="1" customWidth="1"/>
    <col min="35" max="35" width="5.75390625" style="1" customWidth="1"/>
    <col min="36" max="36" width="6.50390625" style="1" customWidth="1"/>
    <col min="37" max="37" width="3.50390625" style="1" customWidth="1"/>
    <col min="38" max="38" width="5.75390625" style="1" customWidth="1"/>
    <col min="39" max="39" width="16.125" style="1" customWidth="1"/>
    <col min="40" max="40" width="21.25390625" style="1" customWidth="1"/>
    <col min="41" max="41" width="12.625" style="1" customWidth="1"/>
    <col min="42" max="42" width="22.375" style="1" customWidth="1"/>
    <col min="43" max="43" width="10.875" style="1" customWidth="1"/>
    <col min="44" max="44" width="17.375" style="1" customWidth="1"/>
    <col min="45" max="46" width="4.125" style="1" customWidth="1"/>
    <col min="47" max="47" width="3.75390625" style="1" customWidth="1"/>
    <col min="48" max="48" width="3.875" style="1" customWidth="1"/>
    <col min="49" max="49" width="4.50390625" style="1" customWidth="1"/>
    <col min="50" max="50" width="5.00390625" style="1" customWidth="1"/>
    <col min="51" max="51" width="5.50390625" style="1" customWidth="1"/>
    <col min="52" max="52" width="5.75390625" style="1" customWidth="1"/>
    <col min="53" max="53" width="5.50390625" style="1" customWidth="1"/>
    <col min="54" max="55" width="5.00390625" style="1" customWidth="1"/>
    <col min="56" max="56" width="12.875" style="1" customWidth="1"/>
    <col min="57" max="66" width="5.00390625" style="1" customWidth="1"/>
    <col min="67" max="16384" width="9.00390625" style="1" customWidth="1"/>
  </cols>
  <sheetData>
    <row r="1" spans="8:24" ht="18.75">
      <c r="H1" s="22" t="s">
        <v>472</v>
      </c>
      <c r="N1" s="2"/>
      <c r="O1" s="4"/>
      <c r="P1" s="2"/>
      <c r="Q1" s="2"/>
      <c r="R1" s="2"/>
      <c r="S1" s="2"/>
      <c r="T1" s="2"/>
      <c r="U1" s="2"/>
      <c r="V1" s="2"/>
      <c r="W1" s="2"/>
      <c r="X1" s="2"/>
    </row>
    <row r="2" spans="8:24" ht="18.75">
      <c r="H2" s="14" t="s">
        <v>1</v>
      </c>
      <c r="N2" s="2"/>
      <c r="O2" s="4"/>
      <c r="P2" s="2"/>
      <c r="Q2" s="2"/>
      <c r="R2" s="2"/>
      <c r="S2" s="2"/>
      <c r="T2" s="2"/>
      <c r="U2" s="2"/>
      <c r="V2" s="2"/>
      <c r="W2" s="2"/>
      <c r="X2" s="2"/>
    </row>
    <row r="3" spans="8:24" ht="18.75">
      <c r="H3" s="14" t="s">
        <v>702</v>
      </c>
      <c r="N3" s="2"/>
      <c r="O3" s="4"/>
      <c r="P3" s="2"/>
      <c r="Q3" s="2"/>
      <c r="R3" s="2"/>
      <c r="S3" s="2"/>
      <c r="T3" s="2"/>
      <c r="U3" s="2"/>
      <c r="V3" s="2"/>
      <c r="W3" s="2"/>
      <c r="X3" s="2"/>
    </row>
    <row r="4" spans="8:24" ht="18.75">
      <c r="H4" s="14"/>
      <c r="N4" s="2"/>
      <c r="O4" s="4"/>
      <c r="P4" s="2"/>
      <c r="Q4" s="2"/>
      <c r="R4" s="2"/>
      <c r="S4" s="2"/>
      <c r="T4" s="2"/>
      <c r="U4" s="2"/>
      <c r="V4" s="2"/>
      <c r="W4" s="2"/>
      <c r="X4" s="2"/>
    </row>
    <row r="5" spans="1:24" ht="15.75">
      <c r="A5" s="581" t="s">
        <v>381</v>
      </c>
      <c r="B5" s="581"/>
      <c r="C5" s="581"/>
      <c r="D5" s="581"/>
      <c r="E5" s="581"/>
      <c r="F5" s="581"/>
      <c r="G5" s="581"/>
      <c r="H5" s="581"/>
      <c r="N5" s="2"/>
      <c r="O5" s="4"/>
      <c r="P5" s="2"/>
      <c r="Q5" s="2"/>
      <c r="R5" s="2"/>
      <c r="S5" s="2"/>
      <c r="T5" s="2"/>
      <c r="U5" s="2"/>
      <c r="V5" s="2"/>
      <c r="W5" s="2"/>
      <c r="X5" s="2"/>
    </row>
    <row r="6" spans="9:47" ht="15.75">
      <c r="I6" s="2"/>
      <c r="J6" s="2"/>
      <c r="K6" s="2"/>
      <c r="L6" s="2"/>
      <c r="M6" s="2"/>
      <c r="N6" s="2"/>
      <c r="O6" s="5"/>
      <c r="P6" s="5"/>
      <c r="Q6" s="5"/>
      <c r="R6" s="5"/>
      <c r="S6" s="5"/>
      <c r="T6" s="5"/>
      <c r="U6" s="5"/>
      <c r="V6" s="5"/>
      <c r="W6" s="5"/>
      <c r="X6" s="5"/>
      <c r="Y6" s="5"/>
      <c r="Z6" s="5"/>
      <c r="AA6" s="5"/>
      <c r="AB6" s="5"/>
      <c r="AC6" s="2"/>
      <c r="AD6" s="5"/>
      <c r="AE6" s="2"/>
      <c r="AF6" s="2"/>
      <c r="AG6" s="2"/>
      <c r="AH6" s="2"/>
      <c r="AI6" s="2"/>
      <c r="AJ6" s="2"/>
      <c r="AK6" s="2"/>
      <c r="AL6" s="2"/>
      <c r="AM6" s="2"/>
      <c r="AN6" s="2"/>
      <c r="AO6" s="2"/>
      <c r="AP6" s="2"/>
      <c r="AQ6" s="2"/>
      <c r="AR6" s="2"/>
      <c r="AS6" s="2"/>
      <c r="AT6" s="2"/>
      <c r="AU6" s="2"/>
    </row>
    <row r="7" spans="1:47" ht="15.75">
      <c r="A7" s="372" t="s">
        <v>651</v>
      </c>
      <c r="B7" s="372"/>
      <c r="C7" s="372"/>
      <c r="D7" s="372"/>
      <c r="E7" s="372"/>
      <c r="F7" s="372"/>
      <c r="G7" s="372"/>
      <c r="H7" s="372"/>
      <c r="I7" s="86"/>
      <c r="J7" s="86"/>
      <c r="K7" s="86"/>
      <c r="L7" s="86"/>
      <c r="M7" s="86"/>
      <c r="N7" s="86"/>
      <c r="O7" s="5"/>
      <c r="P7" s="5"/>
      <c r="Q7" s="5"/>
      <c r="R7" s="5"/>
      <c r="S7" s="5"/>
      <c r="T7" s="5"/>
      <c r="U7" s="5"/>
      <c r="V7" s="5"/>
      <c r="W7" s="5"/>
      <c r="X7" s="5"/>
      <c r="Y7" s="5"/>
      <c r="Z7" s="5"/>
      <c r="AA7" s="5"/>
      <c r="AB7" s="5"/>
      <c r="AC7" s="2"/>
      <c r="AD7" s="5"/>
      <c r="AE7" s="2"/>
      <c r="AF7" s="2"/>
      <c r="AG7" s="2"/>
      <c r="AH7" s="2"/>
      <c r="AI7" s="2"/>
      <c r="AJ7" s="2"/>
      <c r="AK7" s="2"/>
      <c r="AL7" s="2"/>
      <c r="AM7" s="2"/>
      <c r="AN7" s="2"/>
      <c r="AO7" s="2"/>
      <c r="AP7" s="2"/>
      <c r="AQ7" s="2"/>
      <c r="AR7" s="2"/>
      <c r="AS7" s="2"/>
      <c r="AT7" s="2"/>
      <c r="AU7" s="2"/>
    </row>
    <row r="8" spans="1:47" ht="15.75">
      <c r="A8" s="372" t="s">
        <v>294</v>
      </c>
      <c r="B8" s="372"/>
      <c r="C8" s="372"/>
      <c r="D8" s="372"/>
      <c r="E8" s="372"/>
      <c r="F8" s="372"/>
      <c r="G8" s="372"/>
      <c r="H8" s="372"/>
      <c r="I8" s="40"/>
      <c r="J8" s="40"/>
      <c r="K8" s="40"/>
      <c r="L8" s="40"/>
      <c r="M8" s="40"/>
      <c r="N8" s="40"/>
      <c r="O8" s="5"/>
      <c r="P8" s="5"/>
      <c r="Q8" s="5"/>
      <c r="R8" s="5"/>
      <c r="S8" s="5"/>
      <c r="T8" s="5"/>
      <c r="U8" s="5"/>
      <c r="V8" s="5"/>
      <c r="W8" s="5"/>
      <c r="X8" s="5"/>
      <c r="Y8" s="5"/>
      <c r="Z8" s="5"/>
      <c r="AA8" s="5"/>
      <c r="AB8" s="5"/>
      <c r="AC8" s="2"/>
      <c r="AD8" s="5"/>
      <c r="AE8" s="2"/>
      <c r="AF8" s="2"/>
      <c r="AG8" s="2"/>
      <c r="AH8" s="2"/>
      <c r="AI8" s="2"/>
      <c r="AJ8" s="2"/>
      <c r="AK8" s="2"/>
      <c r="AL8" s="2"/>
      <c r="AM8" s="2"/>
      <c r="AN8" s="2"/>
      <c r="AO8" s="2"/>
      <c r="AP8" s="2"/>
      <c r="AQ8" s="2"/>
      <c r="AR8" s="2"/>
      <c r="AS8" s="2"/>
      <c r="AT8" s="2"/>
      <c r="AU8" s="2"/>
    </row>
    <row r="9" spans="1:47" ht="15.75">
      <c r="A9" s="2"/>
      <c r="B9" s="2"/>
      <c r="C9" s="2"/>
      <c r="D9" s="2"/>
      <c r="E9" s="2"/>
      <c r="F9" s="2"/>
      <c r="G9" s="2"/>
      <c r="H9" s="2"/>
      <c r="I9" s="2"/>
      <c r="J9" s="2"/>
      <c r="K9" s="2"/>
      <c r="L9" s="2"/>
      <c r="M9" s="2"/>
      <c r="N9" s="2"/>
      <c r="O9" s="5"/>
      <c r="P9" s="5"/>
      <c r="Q9" s="5"/>
      <c r="R9" s="5"/>
      <c r="S9" s="5"/>
      <c r="T9" s="5"/>
      <c r="U9" s="5"/>
      <c r="V9" s="5"/>
      <c r="W9" s="5"/>
      <c r="X9" s="5"/>
      <c r="Y9" s="5"/>
      <c r="Z9" s="5"/>
      <c r="AA9" s="5"/>
      <c r="AB9" s="5"/>
      <c r="AC9" s="2"/>
      <c r="AD9" s="5"/>
      <c r="AE9" s="2"/>
      <c r="AF9" s="2"/>
      <c r="AG9" s="2"/>
      <c r="AH9" s="2"/>
      <c r="AI9" s="2"/>
      <c r="AJ9" s="2"/>
      <c r="AK9" s="2"/>
      <c r="AL9" s="2"/>
      <c r="AM9" s="2"/>
      <c r="AN9" s="2"/>
      <c r="AO9" s="2"/>
      <c r="AP9" s="2"/>
      <c r="AQ9" s="2"/>
      <c r="AR9" s="2"/>
      <c r="AS9" s="2"/>
      <c r="AT9" s="2"/>
      <c r="AU9" s="2"/>
    </row>
    <row r="10" spans="1:56" ht="26.25" customHeight="1">
      <c r="A10" s="370" t="s">
        <v>718</v>
      </c>
      <c r="B10" s="370"/>
      <c r="C10" s="370"/>
      <c r="D10" s="370"/>
      <c r="E10" s="370"/>
      <c r="F10" s="370"/>
      <c r="G10" s="370"/>
      <c r="H10" s="370"/>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row>
    <row r="11" spans="1:56" ht="15" customHeight="1">
      <c r="A11" s="92"/>
      <c r="B11" s="92"/>
      <c r="C11" s="92"/>
      <c r="D11" s="92"/>
      <c r="E11" s="92"/>
      <c r="F11" s="92"/>
      <c r="G11" s="92"/>
      <c r="H11" s="92"/>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row>
    <row r="12" spans="1:56" ht="18" customHeight="1">
      <c r="A12" s="453" t="s">
        <v>652</v>
      </c>
      <c r="B12" s="453"/>
      <c r="C12" s="453"/>
      <c r="D12" s="453"/>
      <c r="E12" s="453"/>
      <c r="F12" s="453"/>
      <c r="G12" s="453"/>
      <c r="H12" s="453"/>
      <c r="I12" s="85"/>
      <c r="J12" s="85"/>
      <c r="K12" s="85"/>
      <c r="L12" s="85"/>
      <c r="M12" s="85"/>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row>
    <row r="13" spans="1:56" ht="13.5" customHeight="1">
      <c r="A13" s="85"/>
      <c r="B13" s="85"/>
      <c r="C13" s="85"/>
      <c r="D13" s="85"/>
      <c r="E13" s="85"/>
      <c r="F13" s="85"/>
      <c r="G13" s="85"/>
      <c r="H13" s="85"/>
      <c r="I13" s="85"/>
      <c r="J13" s="85"/>
      <c r="K13" s="85"/>
      <c r="L13" s="85"/>
      <c r="M13" s="85"/>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row>
    <row r="14" spans="1:48" ht="36" customHeight="1">
      <c r="A14" s="590" t="s">
        <v>482</v>
      </c>
      <c r="B14" s="399" t="s">
        <v>301</v>
      </c>
      <c r="C14" s="422" t="s">
        <v>17</v>
      </c>
      <c r="D14" s="399" t="s">
        <v>300</v>
      </c>
      <c r="E14" s="399"/>
      <c r="F14" s="399"/>
      <c r="G14" s="399"/>
      <c r="H14" s="399"/>
      <c r="J14" s="18"/>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15.75">
      <c r="A15" s="590"/>
      <c r="B15" s="399"/>
      <c r="C15" s="424"/>
      <c r="D15" s="101" t="s">
        <v>703</v>
      </c>
      <c r="E15" s="101" t="s">
        <v>704</v>
      </c>
      <c r="F15" s="101" t="s">
        <v>705</v>
      </c>
      <c r="G15" s="101" t="s">
        <v>706</v>
      </c>
      <c r="H15" s="101" t="s">
        <v>707</v>
      </c>
      <c r="J15" s="18"/>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15.75">
      <c r="A16" s="208">
        <v>1</v>
      </c>
      <c r="B16" s="101">
        <v>2</v>
      </c>
      <c r="C16" s="208">
        <v>3</v>
      </c>
      <c r="D16" s="101">
        <v>4</v>
      </c>
      <c r="E16" s="208">
        <v>5</v>
      </c>
      <c r="F16" s="208">
        <v>6</v>
      </c>
      <c r="G16" s="208">
        <v>7</v>
      </c>
      <c r="H16" s="208">
        <v>8</v>
      </c>
      <c r="J16" s="18"/>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30.75" customHeight="1">
      <c r="A17" s="208">
        <v>1</v>
      </c>
      <c r="B17" s="231" t="s">
        <v>708</v>
      </c>
      <c r="C17" s="101" t="s">
        <v>709</v>
      </c>
      <c r="D17" s="101">
        <v>0.919</v>
      </c>
      <c r="E17" s="101">
        <v>0.9049</v>
      </c>
      <c r="F17" s="101">
        <v>0.8913</v>
      </c>
      <c r="G17" s="101">
        <v>0.8779</v>
      </c>
      <c r="H17" s="101">
        <v>0.8648</v>
      </c>
      <c r="J17" s="18"/>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8" ht="47.25">
      <c r="A18" s="208">
        <v>2</v>
      </c>
      <c r="B18" s="231" t="s">
        <v>654</v>
      </c>
      <c r="C18" s="101" t="s">
        <v>710</v>
      </c>
      <c r="D18" s="101">
        <v>1</v>
      </c>
      <c r="E18" s="101">
        <v>0.985</v>
      </c>
      <c r="F18" s="101">
        <v>0.9702</v>
      </c>
      <c r="G18" s="101">
        <v>0.9557</v>
      </c>
      <c r="H18" s="101">
        <v>0.9413</v>
      </c>
    </row>
    <row r="19" spans="1:8" ht="63">
      <c r="A19" s="208">
        <v>3</v>
      </c>
      <c r="B19" s="231" t="s">
        <v>655</v>
      </c>
      <c r="C19" s="101" t="s">
        <v>711</v>
      </c>
      <c r="D19" s="101">
        <v>0.8975</v>
      </c>
      <c r="E19" s="101">
        <v>0.884</v>
      </c>
      <c r="F19" s="101">
        <v>0.8708</v>
      </c>
      <c r="G19" s="101">
        <v>0.8577</v>
      </c>
      <c r="H19" s="101">
        <v>0.8448</v>
      </c>
    </row>
    <row r="20" spans="1:46" s="23" customFormat="1" ht="15.75" customHeight="1">
      <c r="A20" s="379" t="s">
        <v>768</v>
      </c>
      <c r="B20" s="379"/>
      <c r="C20" s="362"/>
      <c r="D20" s="355"/>
      <c r="E20" s="355"/>
      <c r="F20" s="355"/>
      <c r="G20" s="350"/>
      <c r="H20" s="350"/>
      <c r="I20" s="350"/>
      <c r="J20" s="35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row>
    <row r="21" spans="1:46" s="23" customFormat="1" ht="56.25" customHeight="1">
      <c r="A21" s="380"/>
      <c r="B21" s="380"/>
      <c r="C21" s="358"/>
      <c r="E21" s="360"/>
      <c r="F21" s="360"/>
      <c r="H21" s="354" t="s">
        <v>798</v>
      </c>
      <c r="J21" s="351"/>
      <c r="L21" s="360"/>
      <c r="M21" s="360"/>
      <c r="N21" s="360"/>
      <c r="O21" s="360"/>
      <c r="P21" s="360"/>
      <c r="Q21" s="360"/>
      <c r="R21" s="557"/>
      <c r="S21" s="557"/>
      <c r="T21" s="360"/>
      <c r="U21" s="360"/>
      <c r="V21" s="360"/>
      <c r="Y21" s="360"/>
      <c r="Z21" s="360"/>
      <c r="AA21" s="360"/>
      <c r="AB21" s="360"/>
      <c r="AC21" s="360"/>
      <c r="AD21" s="360"/>
      <c r="AF21" s="360"/>
      <c r="AG21" s="360"/>
      <c r="AH21" s="360"/>
      <c r="AI21" s="360"/>
      <c r="AJ21" s="360"/>
      <c r="AK21" s="360"/>
      <c r="AL21" s="360"/>
      <c r="AM21" s="360"/>
      <c r="AN21" s="360"/>
      <c r="AO21" s="360"/>
      <c r="AP21" s="360"/>
      <c r="AQ21" s="360"/>
      <c r="AR21" s="360"/>
      <c r="AS21" s="360"/>
      <c r="AT21" s="360"/>
    </row>
    <row r="23" ht="15.75">
      <c r="M23" s="35"/>
    </row>
  </sheetData>
  <sheetProtection/>
  <mergeCells count="11">
    <mergeCell ref="A20:B21"/>
    <mergeCell ref="R21:S21"/>
    <mergeCell ref="A5:H5"/>
    <mergeCell ref="A7:H7"/>
    <mergeCell ref="A8:H8"/>
    <mergeCell ref="A10:H10"/>
    <mergeCell ref="A12:H12"/>
    <mergeCell ref="D14:H14"/>
    <mergeCell ref="A14:A15"/>
    <mergeCell ref="B14:B15"/>
    <mergeCell ref="C14:C15"/>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J11"/>
  <sheetViews>
    <sheetView zoomScaleSheetLayoutView="100" zoomScalePageLayoutView="0" workbookViewId="0" topLeftCell="A1">
      <selection activeCell="A11" sqref="A11"/>
    </sheetView>
  </sheetViews>
  <sheetFormatPr defaultColWidth="9.00390625" defaultRowHeight="15.75"/>
  <cols>
    <col min="2" max="2" width="77.00390625" style="0" customWidth="1"/>
  </cols>
  <sheetData>
    <row r="1" spans="1:9" ht="18.75">
      <c r="A1" s="41"/>
      <c r="B1" s="22" t="s">
        <v>473</v>
      </c>
      <c r="C1" s="6"/>
      <c r="D1" s="6"/>
      <c r="E1" s="6"/>
      <c r="F1" s="6"/>
      <c r="G1" s="6"/>
      <c r="H1" s="6"/>
      <c r="I1" s="6"/>
    </row>
    <row r="2" spans="1:9" ht="18.75">
      <c r="A2" s="41"/>
      <c r="B2" s="14" t="s">
        <v>1</v>
      </c>
      <c r="C2" s="6"/>
      <c r="D2" s="6"/>
      <c r="E2" s="6"/>
      <c r="F2" s="6"/>
      <c r="G2" s="6"/>
      <c r="H2" s="6"/>
      <c r="I2" s="6"/>
    </row>
    <row r="3" spans="1:9" ht="18.75">
      <c r="A3" s="41"/>
      <c r="B3" s="14" t="s">
        <v>248</v>
      </c>
      <c r="C3" s="6"/>
      <c r="D3" s="6"/>
      <c r="E3" s="6"/>
      <c r="F3" s="6"/>
      <c r="G3" s="6"/>
      <c r="H3" s="6"/>
      <c r="I3" s="6"/>
    </row>
    <row r="4" spans="1:9" ht="18.75">
      <c r="A4" s="41"/>
      <c r="B4" s="14"/>
      <c r="C4" s="6"/>
      <c r="D4" s="6"/>
      <c r="E4" s="6"/>
      <c r="F4" s="6"/>
      <c r="G4" s="6"/>
      <c r="H4" s="6"/>
      <c r="I4" s="6"/>
    </row>
    <row r="5" spans="1:10" ht="171" customHeight="1">
      <c r="A5" s="582" t="s">
        <v>487</v>
      </c>
      <c r="B5" s="582"/>
      <c r="C5" s="64"/>
      <c r="D5" s="64"/>
      <c r="E5" s="64"/>
      <c r="F5" s="64"/>
      <c r="G5" s="64"/>
      <c r="H5" s="64"/>
      <c r="I5" s="64"/>
      <c r="J5" s="64"/>
    </row>
    <row r="6" spans="1:10" ht="20.25" customHeight="1">
      <c r="A6" s="39"/>
      <c r="B6" s="39"/>
      <c r="C6" s="64"/>
      <c r="D6" s="64"/>
      <c r="E6" s="64"/>
      <c r="F6" s="64"/>
      <c r="G6" s="64"/>
      <c r="H6" s="64"/>
      <c r="I6" s="64"/>
      <c r="J6" s="64"/>
    </row>
    <row r="7" spans="1:10" ht="18.75">
      <c r="A7" s="398" t="s">
        <v>650</v>
      </c>
      <c r="B7" s="398"/>
      <c r="C7" s="39"/>
      <c r="D7" s="39"/>
      <c r="E7" s="39"/>
      <c r="F7" s="6"/>
      <c r="G7" s="6"/>
      <c r="H7" s="6"/>
      <c r="I7" s="6"/>
      <c r="J7" s="6"/>
    </row>
    <row r="9" spans="1:2" ht="69" customHeight="1">
      <c r="A9" s="88" t="s">
        <v>482</v>
      </c>
      <c r="B9" s="101" t="s">
        <v>63</v>
      </c>
    </row>
    <row r="10" spans="1:2" ht="15.75">
      <c r="A10" s="125">
        <v>1</v>
      </c>
      <c r="B10" s="125">
        <v>2</v>
      </c>
    </row>
    <row r="11" spans="1:2" ht="15.75">
      <c r="A11" s="88">
        <v>1</v>
      </c>
      <c r="B11" s="88" t="s">
        <v>596</v>
      </c>
    </row>
  </sheetData>
  <sheetProtection/>
  <mergeCells count="2">
    <mergeCell ref="A7:B7"/>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BP50"/>
  <sheetViews>
    <sheetView zoomScale="55" zoomScaleNormal="55" zoomScaleSheetLayoutView="79" zoomScalePageLayoutView="0" workbookViewId="0" topLeftCell="A4">
      <selection activeCell="AB1" sqref="A1:AB50"/>
    </sheetView>
  </sheetViews>
  <sheetFormatPr defaultColWidth="9.00390625" defaultRowHeight="15.75" outlineLevelCol="1"/>
  <cols>
    <col min="1" max="1" width="10.875" style="1" customWidth="1"/>
    <col min="2" max="2" width="36.875" style="1" bestFit="1" customWidth="1"/>
    <col min="3" max="3" width="13.25390625" style="1" customWidth="1"/>
    <col min="4" max="4" width="7.625" style="1" customWidth="1"/>
    <col min="5" max="5" width="7.25390625" style="1" customWidth="1"/>
    <col min="6" max="6" width="13.00390625" style="1" customWidth="1"/>
    <col min="7" max="7" width="14.375" style="1" customWidth="1"/>
    <col min="8" max="8" width="16.00390625" style="1" customWidth="1"/>
    <col min="9" max="10" width="19.00390625" style="1" customWidth="1"/>
    <col min="11" max="11" width="8.375" style="1" customWidth="1"/>
    <col min="12" max="12" width="7.50390625" style="2" customWidth="1"/>
    <col min="13" max="13" width="9.50390625" style="2" customWidth="1"/>
    <col min="14" max="14" width="8.75390625" style="2" customWidth="1"/>
    <col min="15" max="15" width="9.25390625" style="2" customWidth="1"/>
    <col min="16" max="16" width="7.00390625" style="2" customWidth="1"/>
    <col min="17" max="20" width="9.25390625" style="2" customWidth="1"/>
    <col min="21" max="21" width="11.25390625" style="2" customWidth="1"/>
    <col min="22" max="22" width="12.375" style="2" customWidth="1"/>
    <col min="23" max="23" width="11.75390625" style="2" customWidth="1"/>
    <col min="24" max="24" width="12.25390625" style="2" customWidth="1"/>
    <col min="25" max="25" width="13.75390625" style="2" customWidth="1"/>
    <col min="26" max="26" width="15.375" style="2" customWidth="1"/>
    <col min="27" max="27" width="14.125" style="2" customWidth="1"/>
    <col min="28" max="28" width="15.875" style="2" customWidth="1"/>
    <col min="29" max="36" width="16.625" style="2" hidden="1" customWidth="1" outlineLevel="1"/>
    <col min="37" max="37" width="19.50390625" style="2" hidden="1" customWidth="1" outlineLevel="1"/>
    <col min="38" max="38" width="7.125" style="2" customWidth="1" collapsed="1"/>
    <col min="39" max="39" width="6.00390625" style="1" customWidth="1"/>
    <col min="40" max="40" width="8.375" style="1" customWidth="1"/>
    <col min="41" max="41" width="5.625" style="1" customWidth="1"/>
    <col min="42" max="42" width="7.375" style="1" customWidth="1"/>
    <col min="43" max="43" width="10.00390625" style="1" customWidth="1"/>
    <col min="44" max="44" width="7.875" style="1" customWidth="1"/>
    <col min="45" max="45" width="6.75390625" style="1" customWidth="1"/>
    <col min="46" max="46" width="9.00390625" style="1" customWidth="1"/>
    <col min="47" max="47" width="6.125" style="1" customWidth="1"/>
    <col min="48" max="48" width="6.75390625" style="1" customWidth="1"/>
    <col min="49" max="49" width="9.375" style="1" customWidth="1"/>
    <col min="50" max="50" width="7.375" style="1" customWidth="1"/>
    <col min="51" max="57" width="7.25390625" style="1" customWidth="1"/>
    <col min="58" max="58" width="8.625" style="1" customWidth="1"/>
    <col min="59" max="59" width="6.125" style="1" customWidth="1"/>
    <col min="60" max="60" width="6.875" style="1" customWidth="1"/>
    <col min="61" max="61" width="9.625" style="1" customWidth="1"/>
    <col min="62" max="62" width="6.75390625" style="1" customWidth="1"/>
    <col min="63" max="63" width="7.75390625" style="1" customWidth="1"/>
    <col min="64" max="16384" width="9.00390625" style="1" customWidth="1"/>
  </cols>
  <sheetData>
    <row r="1" spans="1:43" ht="18.75">
      <c r="A1" s="2"/>
      <c r="B1" s="2"/>
      <c r="C1" s="2"/>
      <c r="D1" s="2"/>
      <c r="E1" s="2"/>
      <c r="F1" s="2"/>
      <c r="G1" s="2"/>
      <c r="H1" s="2"/>
      <c r="I1" s="2"/>
      <c r="J1" s="2"/>
      <c r="K1" s="2"/>
      <c r="AB1" s="22" t="s">
        <v>303</v>
      </c>
      <c r="AK1" s="22" t="s">
        <v>303</v>
      </c>
      <c r="AL1" s="22"/>
      <c r="AM1" s="22"/>
      <c r="AN1" s="2"/>
      <c r="AO1" s="2"/>
      <c r="AP1" s="2"/>
      <c r="AQ1" s="2"/>
    </row>
    <row r="2" spans="1:43" ht="18.75">
      <c r="A2" s="2"/>
      <c r="B2" s="2"/>
      <c r="C2" s="2"/>
      <c r="D2" s="2"/>
      <c r="E2" s="2"/>
      <c r="F2" s="2"/>
      <c r="G2" s="2"/>
      <c r="H2" s="2"/>
      <c r="I2" s="2"/>
      <c r="J2" s="2"/>
      <c r="K2" s="2"/>
      <c r="AB2" s="14" t="s">
        <v>1</v>
      </c>
      <c r="AK2" s="14" t="s">
        <v>1</v>
      </c>
      <c r="AL2" s="14"/>
      <c r="AM2" s="14"/>
      <c r="AN2" s="2"/>
      <c r="AO2" s="2"/>
      <c r="AP2" s="2"/>
      <c r="AQ2" s="2"/>
    </row>
    <row r="3" spans="1:43" ht="18.75">
      <c r="A3" s="2"/>
      <c r="B3" s="2"/>
      <c r="C3" s="2"/>
      <c r="D3" s="2"/>
      <c r="E3" s="2"/>
      <c r="F3" s="2"/>
      <c r="G3" s="2"/>
      <c r="H3" s="2"/>
      <c r="I3" s="2"/>
      <c r="J3" s="2"/>
      <c r="K3" s="2"/>
      <c r="AA3" s="1"/>
      <c r="AB3" s="14" t="s">
        <v>799</v>
      </c>
      <c r="AJ3" s="1"/>
      <c r="AK3" s="14" t="s">
        <v>729</v>
      </c>
      <c r="AL3" s="14"/>
      <c r="AM3" s="14"/>
      <c r="AN3" s="2"/>
      <c r="AO3" s="2"/>
      <c r="AP3" s="2"/>
      <c r="AQ3" s="2"/>
    </row>
    <row r="4" spans="1:43" ht="18.75">
      <c r="A4" s="397" t="s">
        <v>372</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3"/>
      <c r="AD4" s="33"/>
      <c r="AE4" s="33"/>
      <c r="AF4" s="33"/>
      <c r="AG4" s="33"/>
      <c r="AH4" s="33"/>
      <c r="AI4" s="33"/>
      <c r="AJ4" s="33"/>
      <c r="AK4" s="33"/>
      <c r="AM4" s="2"/>
      <c r="AN4" s="2"/>
      <c r="AO4" s="2"/>
      <c r="AP4" s="2"/>
      <c r="AQ4" s="2"/>
    </row>
    <row r="5" spans="1:66" ht="18.75">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row>
    <row r="6" spans="1:68" ht="18.75">
      <c r="A6" s="371" t="s">
        <v>649</v>
      </c>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15"/>
      <c r="AD6" s="315"/>
      <c r="AE6" s="315"/>
      <c r="AF6" s="315"/>
      <c r="AG6" s="315"/>
      <c r="AH6" s="315"/>
      <c r="AI6" s="315"/>
      <c r="AJ6" s="315"/>
      <c r="AK6" s="315"/>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row>
    <row r="7" spans="1:68" ht="15.75">
      <c r="A7" s="373" t="s">
        <v>294</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row>
    <row r="8" spans="1:43" ht="18.75">
      <c r="A8" s="2"/>
      <c r="B8" s="2"/>
      <c r="C8" s="2"/>
      <c r="D8" s="2"/>
      <c r="E8" s="2"/>
      <c r="F8" s="2"/>
      <c r="G8" s="2"/>
      <c r="H8" s="2"/>
      <c r="I8" s="2"/>
      <c r="J8" s="2"/>
      <c r="K8" s="2"/>
      <c r="AJ8" s="14"/>
      <c r="AM8" s="2"/>
      <c r="AN8" s="2"/>
      <c r="AO8" s="2"/>
      <c r="AP8" s="2"/>
      <c r="AQ8" s="2"/>
    </row>
    <row r="9" spans="1:65" ht="18.75">
      <c r="A9" s="397" t="s">
        <v>733</v>
      </c>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row>
    <row r="10" spans="1:65" ht="18.7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row>
    <row r="11" spans="1:68" ht="18.75">
      <c r="A11" s="397" t="s">
        <v>155</v>
      </c>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3"/>
      <c r="AD11" s="33"/>
      <c r="AE11" s="33"/>
      <c r="AF11" s="33"/>
      <c r="AG11" s="33"/>
      <c r="AH11" s="33"/>
      <c r="AI11" s="33"/>
      <c r="AJ11" s="33"/>
      <c r="AK11" s="33"/>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row>
    <row r="12" spans="1:68" ht="15.75">
      <c r="A12" s="370" t="s">
        <v>640</v>
      </c>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row>
    <row r="13" spans="1:63" ht="15.75" customHeight="1">
      <c r="A13" s="589"/>
      <c r="B13" s="589"/>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19"/>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3" ht="72.75" customHeight="1">
      <c r="A14" s="391" t="s">
        <v>163</v>
      </c>
      <c r="B14" s="391" t="s">
        <v>31</v>
      </c>
      <c r="C14" s="391" t="s">
        <v>4</v>
      </c>
      <c r="D14" s="421" t="s">
        <v>164</v>
      </c>
      <c r="E14" s="421" t="s">
        <v>168</v>
      </c>
      <c r="F14" s="391" t="s">
        <v>169</v>
      </c>
      <c r="G14" s="391"/>
      <c r="H14" s="399" t="s">
        <v>483</v>
      </c>
      <c r="I14" s="399"/>
      <c r="J14" s="422" t="s">
        <v>737</v>
      </c>
      <c r="K14" s="414" t="s">
        <v>194</v>
      </c>
      <c r="L14" s="415"/>
      <c r="M14" s="415"/>
      <c r="N14" s="415"/>
      <c r="O14" s="415"/>
      <c r="P14" s="415"/>
      <c r="Q14" s="415"/>
      <c r="R14" s="415"/>
      <c r="S14" s="415"/>
      <c r="T14" s="416"/>
      <c r="U14" s="414" t="s">
        <v>193</v>
      </c>
      <c r="V14" s="415"/>
      <c r="W14" s="415"/>
      <c r="X14" s="415"/>
      <c r="Y14" s="415"/>
      <c r="Z14" s="416"/>
      <c r="AA14" s="417" t="s">
        <v>734</v>
      </c>
      <c r="AB14" s="418"/>
      <c r="AC14" s="414" t="s">
        <v>484</v>
      </c>
      <c r="AD14" s="415"/>
      <c r="AE14" s="415"/>
      <c r="AF14" s="415"/>
      <c r="AG14" s="415"/>
      <c r="AH14" s="415"/>
      <c r="AI14" s="415"/>
      <c r="AJ14" s="415"/>
      <c r="AK14" s="410" t="s">
        <v>790</v>
      </c>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3" ht="66" customHeight="1">
      <c r="A15" s="391"/>
      <c r="B15" s="391"/>
      <c r="C15" s="391"/>
      <c r="D15" s="421"/>
      <c r="E15" s="421"/>
      <c r="F15" s="391"/>
      <c r="G15" s="391"/>
      <c r="H15" s="399"/>
      <c r="I15" s="399"/>
      <c r="J15" s="423"/>
      <c r="K15" s="414" t="s">
        <v>19</v>
      </c>
      <c r="L15" s="415"/>
      <c r="M15" s="415"/>
      <c r="N15" s="415"/>
      <c r="O15" s="416"/>
      <c r="P15" s="414" t="s">
        <v>791</v>
      </c>
      <c r="Q15" s="415"/>
      <c r="R15" s="415"/>
      <c r="S15" s="415"/>
      <c r="T15" s="416"/>
      <c r="U15" s="391" t="s">
        <v>736</v>
      </c>
      <c r="V15" s="391"/>
      <c r="W15" s="414" t="s">
        <v>735</v>
      </c>
      <c r="X15" s="416"/>
      <c r="Y15" s="391" t="s">
        <v>792</v>
      </c>
      <c r="Z15" s="391"/>
      <c r="AA15" s="419"/>
      <c r="AB15" s="420"/>
      <c r="AC15" s="413" t="s">
        <v>20</v>
      </c>
      <c r="AD15" s="413"/>
      <c r="AE15" s="413" t="s">
        <v>166</v>
      </c>
      <c r="AF15" s="413"/>
      <c r="AG15" s="413" t="s">
        <v>165</v>
      </c>
      <c r="AH15" s="413"/>
      <c r="AI15" s="391" t="s">
        <v>41</v>
      </c>
      <c r="AJ15" s="399" t="s">
        <v>793</v>
      </c>
      <c r="AK15" s="411"/>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3" ht="135" customHeight="1">
      <c r="A16" s="391"/>
      <c r="B16" s="391"/>
      <c r="C16" s="391"/>
      <c r="D16" s="421"/>
      <c r="E16" s="421"/>
      <c r="F16" s="94" t="s">
        <v>19</v>
      </c>
      <c r="G16" s="94" t="s">
        <v>777</v>
      </c>
      <c r="H16" s="95" t="s">
        <v>386</v>
      </c>
      <c r="I16" s="95" t="s">
        <v>777</v>
      </c>
      <c r="J16" s="424"/>
      <c r="K16" s="78" t="s">
        <v>14</v>
      </c>
      <c r="L16" s="78" t="s">
        <v>29</v>
      </c>
      <c r="M16" s="78" t="s">
        <v>30</v>
      </c>
      <c r="N16" s="72" t="s">
        <v>145</v>
      </c>
      <c r="O16" s="72" t="s">
        <v>146</v>
      </c>
      <c r="P16" s="78" t="s">
        <v>14</v>
      </c>
      <c r="Q16" s="78" t="s">
        <v>29</v>
      </c>
      <c r="R16" s="78" t="s">
        <v>30</v>
      </c>
      <c r="S16" s="72" t="s">
        <v>145</v>
      </c>
      <c r="T16" s="72" t="s">
        <v>146</v>
      </c>
      <c r="U16" s="78" t="s">
        <v>13</v>
      </c>
      <c r="V16" s="78" t="s">
        <v>22</v>
      </c>
      <c r="W16" s="78" t="s">
        <v>13</v>
      </c>
      <c r="X16" s="78" t="s">
        <v>22</v>
      </c>
      <c r="Y16" s="78" t="s">
        <v>13</v>
      </c>
      <c r="Z16" s="78" t="s">
        <v>22</v>
      </c>
      <c r="AA16" s="102" t="s">
        <v>738</v>
      </c>
      <c r="AB16" s="102" t="s">
        <v>794</v>
      </c>
      <c r="AC16" s="102" t="s">
        <v>789</v>
      </c>
      <c r="AD16" s="102" t="s">
        <v>794</v>
      </c>
      <c r="AE16" s="102" t="s">
        <v>789</v>
      </c>
      <c r="AF16" s="102" t="s">
        <v>387</v>
      </c>
      <c r="AG16" s="102" t="s">
        <v>789</v>
      </c>
      <c r="AH16" s="102" t="s">
        <v>387</v>
      </c>
      <c r="AI16" s="391"/>
      <c r="AJ16" s="399"/>
      <c r="AK16" s="412"/>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9.5" customHeight="1">
      <c r="A17" s="102">
        <v>1</v>
      </c>
      <c r="B17" s="102">
        <v>2</v>
      </c>
      <c r="C17" s="102">
        <v>3</v>
      </c>
      <c r="D17" s="102">
        <v>4</v>
      </c>
      <c r="E17" s="102">
        <v>5</v>
      </c>
      <c r="F17" s="102">
        <v>6</v>
      </c>
      <c r="G17" s="102">
        <v>7</v>
      </c>
      <c r="H17" s="102">
        <v>8</v>
      </c>
      <c r="I17" s="102">
        <v>9</v>
      </c>
      <c r="J17" s="102">
        <v>10</v>
      </c>
      <c r="K17" s="102">
        <v>11</v>
      </c>
      <c r="L17" s="102">
        <v>12</v>
      </c>
      <c r="M17" s="102">
        <v>13</v>
      </c>
      <c r="N17" s="102">
        <v>14</v>
      </c>
      <c r="O17" s="102">
        <v>15</v>
      </c>
      <c r="P17" s="102">
        <v>16</v>
      </c>
      <c r="Q17" s="102">
        <v>17</v>
      </c>
      <c r="R17" s="102">
        <v>18</v>
      </c>
      <c r="S17" s="102">
        <v>19</v>
      </c>
      <c r="T17" s="102">
        <v>20</v>
      </c>
      <c r="U17" s="102">
        <v>21</v>
      </c>
      <c r="V17" s="102">
        <v>22</v>
      </c>
      <c r="W17" s="102">
        <v>23</v>
      </c>
      <c r="X17" s="102">
        <v>24</v>
      </c>
      <c r="Y17" s="102">
        <v>25</v>
      </c>
      <c r="Z17" s="102">
        <v>26</v>
      </c>
      <c r="AA17" s="102">
        <v>27</v>
      </c>
      <c r="AB17" s="102">
        <v>28</v>
      </c>
      <c r="AC17" s="114" t="s">
        <v>391</v>
      </c>
      <c r="AD17" s="114" t="s">
        <v>392</v>
      </c>
      <c r="AE17" s="114" t="s">
        <v>393</v>
      </c>
      <c r="AF17" s="114" t="s">
        <v>394</v>
      </c>
      <c r="AG17" s="114" t="s">
        <v>395</v>
      </c>
      <c r="AH17" s="114" t="s">
        <v>396</v>
      </c>
      <c r="AI17" s="102">
        <v>30</v>
      </c>
      <c r="AJ17" s="102">
        <v>31</v>
      </c>
      <c r="AK17" s="102">
        <v>32</v>
      </c>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37" ht="15.75">
      <c r="A18" s="158"/>
      <c r="B18" s="157" t="s">
        <v>656</v>
      </c>
      <c r="C18" s="193"/>
      <c r="D18" s="193"/>
      <c r="E18" s="193"/>
      <c r="F18" s="193"/>
      <c r="G18" s="193"/>
      <c r="H18" s="193">
        <f>H21+H40</f>
        <v>27.672881355932205</v>
      </c>
      <c r="I18" s="193"/>
      <c r="J18" s="193"/>
      <c r="K18" s="193">
        <f>K21+K40</f>
        <v>27.672881355932205</v>
      </c>
      <c r="L18" s="193"/>
      <c r="M18" s="193"/>
      <c r="N18" s="193">
        <f>N21+N40</f>
        <v>27.672881355932205</v>
      </c>
      <c r="O18" s="193"/>
      <c r="P18" s="193"/>
      <c r="Q18" s="193"/>
      <c r="R18" s="193"/>
      <c r="S18" s="193"/>
      <c r="T18" s="193"/>
      <c r="U18" s="193"/>
      <c r="V18" s="193"/>
      <c r="W18" s="193"/>
      <c r="X18" s="193"/>
      <c r="Y18" s="193"/>
      <c r="Z18" s="193"/>
      <c r="AA18" s="193">
        <f>AA21+AA40</f>
        <v>27.672881355932205</v>
      </c>
      <c r="AB18" s="193"/>
      <c r="AC18" s="193"/>
      <c r="AD18" s="193"/>
      <c r="AE18" s="193"/>
      <c r="AF18" s="193"/>
      <c r="AG18" s="193"/>
      <c r="AH18" s="193"/>
      <c r="AI18" s="193"/>
      <c r="AJ18" s="193"/>
      <c r="AK18" s="193"/>
    </row>
    <row r="19" spans="1:37" ht="31.5">
      <c r="A19" s="158"/>
      <c r="B19" s="159" t="s">
        <v>657</v>
      </c>
      <c r="C19" s="194"/>
      <c r="D19" s="194"/>
      <c r="E19" s="194"/>
      <c r="F19" s="194"/>
      <c r="G19" s="194"/>
      <c r="H19" s="194">
        <f>H27+H30+H34</f>
        <v>13.566101694915256</v>
      </c>
      <c r="I19" s="194"/>
      <c r="J19" s="194"/>
      <c r="K19" s="194">
        <f>K27+K30+K34</f>
        <v>13.566101694915256</v>
      </c>
      <c r="L19" s="194"/>
      <c r="M19" s="194"/>
      <c r="N19" s="194">
        <f>N27+N30+N34</f>
        <v>13.566101694915256</v>
      </c>
      <c r="O19" s="194"/>
      <c r="P19" s="194"/>
      <c r="Q19" s="194"/>
      <c r="R19" s="194"/>
      <c r="S19" s="194"/>
      <c r="T19" s="194"/>
      <c r="U19" s="194"/>
      <c r="V19" s="194"/>
      <c r="W19" s="194"/>
      <c r="X19" s="194"/>
      <c r="Y19" s="194"/>
      <c r="Z19" s="194"/>
      <c r="AA19" s="194">
        <f>AA27+AA30+AA34</f>
        <v>13.566101694915256</v>
      </c>
      <c r="AB19" s="194"/>
      <c r="AC19" s="194"/>
      <c r="AD19" s="194"/>
      <c r="AE19" s="194"/>
      <c r="AF19" s="194"/>
      <c r="AG19" s="194"/>
      <c r="AH19" s="194"/>
      <c r="AI19" s="194"/>
      <c r="AJ19" s="194"/>
      <c r="AK19" s="194"/>
    </row>
    <row r="20" spans="1:37" ht="31.5">
      <c r="A20" s="158"/>
      <c r="B20" s="159" t="s">
        <v>658</v>
      </c>
      <c r="C20" s="194"/>
      <c r="D20" s="194"/>
      <c r="E20" s="194"/>
      <c r="F20" s="194"/>
      <c r="G20" s="194"/>
      <c r="H20" s="194">
        <f>H38+H46</f>
        <v>14.106779661016951</v>
      </c>
      <c r="I20" s="194"/>
      <c r="J20" s="194"/>
      <c r="K20" s="194">
        <f>K38+K46</f>
        <v>14.106779661016951</v>
      </c>
      <c r="L20" s="194"/>
      <c r="M20" s="194"/>
      <c r="N20" s="194">
        <f>N38+N46</f>
        <v>14.106779661016951</v>
      </c>
      <c r="O20" s="194"/>
      <c r="P20" s="194"/>
      <c r="Q20" s="194"/>
      <c r="R20" s="194"/>
      <c r="S20" s="194"/>
      <c r="T20" s="194"/>
      <c r="U20" s="194"/>
      <c r="V20" s="194"/>
      <c r="W20" s="194"/>
      <c r="X20" s="194"/>
      <c r="Y20" s="194"/>
      <c r="Z20" s="194"/>
      <c r="AA20" s="194">
        <f>AA38+AA46</f>
        <v>14.106779661016951</v>
      </c>
      <c r="AB20" s="194"/>
      <c r="AC20" s="194"/>
      <c r="AD20" s="194"/>
      <c r="AE20" s="194"/>
      <c r="AF20" s="194"/>
      <c r="AG20" s="194"/>
      <c r="AH20" s="194"/>
      <c r="AI20" s="194"/>
      <c r="AJ20" s="194"/>
      <c r="AK20" s="194"/>
    </row>
    <row r="21" spans="1:37" ht="31.5">
      <c r="A21" s="167">
        <v>1</v>
      </c>
      <c r="B21" s="160" t="s">
        <v>659</v>
      </c>
      <c r="C21" s="195"/>
      <c r="D21" s="195"/>
      <c r="E21" s="195"/>
      <c r="F21" s="195"/>
      <c r="G21" s="195"/>
      <c r="H21" s="195">
        <f>H22</f>
        <v>15.827966101694917</v>
      </c>
      <c r="I21" s="195"/>
      <c r="J21" s="195"/>
      <c r="K21" s="195">
        <f>K22</f>
        <v>15.827966101694917</v>
      </c>
      <c r="L21" s="195"/>
      <c r="M21" s="195"/>
      <c r="N21" s="195">
        <f>N22</f>
        <v>15.827966101694917</v>
      </c>
      <c r="O21" s="195"/>
      <c r="P21" s="195"/>
      <c r="Q21" s="195"/>
      <c r="R21" s="195"/>
      <c r="S21" s="195"/>
      <c r="T21" s="195"/>
      <c r="U21" s="195"/>
      <c r="V21" s="195"/>
      <c r="W21" s="195"/>
      <c r="X21" s="195"/>
      <c r="Y21" s="195"/>
      <c r="Z21" s="195"/>
      <c r="AA21" s="195">
        <f>AA22</f>
        <v>15.827966101694917</v>
      </c>
      <c r="AB21" s="195"/>
      <c r="AC21" s="195"/>
      <c r="AD21" s="195"/>
      <c r="AE21" s="195"/>
      <c r="AF21" s="195"/>
      <c r="AG21" s="195"/>
      <c r="AH21" s="195"/>
      <c r="AI21" s="195"/>
      <c r="AJ21" s="195"/>
      <c r="AK21" s="195"/>
    </row>
    <row r="22" spans="1:37" ht="31.5">
      <c r="A22" s="168" t="s">
        <v>513</v>
      </c>
      <c r="B22" s="160" t="s">
        <v>660</v>
      </c>
      <c r="C22" s="195"/>
      <c r="D22" s="195"/>
      <c r="E22" s="195"/>
      <c r="F22" s="195"/>
      <c r="G22" s="195"/>
      <c r="H22" s="365">
        <f>H23+H36</f>
        <v>15.827966101694917</v>
      </c>
      <c r="I22" s="195"/>
      <c r="J22" s="195"/>
      <c r="K22" s="365">
        <f>K23+K36</f>
        <v>15.827966101694917</v>
      </c>
      <c r="L22" s="195"/>
      <c r="M22" s="195"/>
      <c r="N22" s="365">
        <f>N23+N36</f>
        <v>15.827966101694917</v>
      </c>
      <c r="O22" s="195"/>
      <c r="P22" s="195"/>
      <c r="Q22" s="195"/>
      <c r="R22" s="195"/>
      <c r="S22" s="195"/>
      <c r="T22" s="195"/>
      <c r="U22" s="195"/>
      <c r="V22" s="195"/>
      <c r="W22" s="195"/>
      <c r="X22" s="195"/>
      <c r="Y22" s="195"/>
      <c r="Z22" s="195"/>
      <c r="AA22" s="365">
        <f>AA23+AA36</f>
        <v>15.827966101694917</v>
      </c>
      <c r="AB22" s="195"/>
      <c r="AC22" s="195"/>
      <c r="AD22" s="195"/>
      <c r="AE22" s="195"/>
      <c r="AF22" s="195"/>
      <c r="AG22" s="195"/>
      <c r="AH22" s="195"/>
      <c r="AI22" s="195"/>
      <c r="AJ22" s="195"/>
      <c r="AK22" s="195"/>
    </row>
    <row r="23" spans="1:37" ht="15.75">
      <c r="A23" s="168" t="s">
        <v>515</v>
      </c>
      <c r="B23" s="161" t="s">
        <v>661</v>
      </c>
      <c r="C23" s="195"/>
      <c r="D23" s="195"/>
      <c r="E23" s="195"/>
      <c r="F23" s="195"/>
      <c r="G23" s="195"/>
      <c r="H23" s="365">
        <f>H24+H37</f>
        <v>15.827966101694917</v>
      </c>
      <c r="I23" s="195"/>
      <c r="J23" s="195"/>
      <c r="K23" s="365">
        <f>K24+K37</f>
        <v>15.827966101694917</v>
      </c>
      <c r="L23" s="195"/>
      <c r="M23" s="195"/>
      <c r="N23" s="365">
        <f>N24+N37</f>
        <v>15.827966101694917</v>
      </c>
      <c r="O23" s="195"/>
      <c r="P23" s="195"/>
      <c r="Q23" s="195"/>
      <c r="R23" s="195"/>
      <c r="S23" s="195"/>
      <c r="T23" s="195"/>
      <c r="U23" s="195"/>
      <c r="V23" s="195"/>
      <c r="W23" s="195"/>
      <c r="X23" s="195"/>
      <c r="Y23" s="195"/>
      <c r="Z23" s="195"/>
      <c r="AA23" s="365">
        <f>AA24+AA37</f>
        <v>15.827966101694917</v>
      </c>
      <c r="AB23" s="195"/>
      <c r="AC23" s="195"/>
      <c r="AD23" s="195"/>
      <c r="AE23" s="195"/>
      <c r="AF23" s="195"/>
      <c r="AG23" s="195"/>
      <c r="AH23" s="195"/>
      <c r="AI23" s="195"/>
      <c r="AJ23" s="195"/>
      <c r="AK23" s="195"/>
    </row>
    <row r="24" spans="1:37" ht="15.75">
      <c r="A24" s="168" t="s">
        <v>543</v>
      </c>
      <c r="B24" s="161" t="s">
        <v>662</v>
      </c>
      <c r="C24" s="195"/>
      <c r="D24" s="195"/>
      <c r="E24" s="195"/>
      <c r="F24" s="195"/>
      <c r="G24" s="195"/>
      <c r="H24" s="195">
        <f>H25+H32</f>
        <v>13.566101694915256</v>
      </c>
      <c r="I24" s="195"/>
      <c r="J24" s="195"/>
      <c r="K24" s="195">
        <f>K25+K32</f>
        <v>13.566101694915256</v>
      </c>
      <c r="L24" s="195"/>
      <c r="M24" s="195"/>
      <c r="N24" s="195">
        <f>N25+N32</f>
        <v>13.566101694915256</v>
      </c>
      <c r="O24" s="195"/>
      <c r="P24" s="195"/>
      <c r="Q24" s="195"/>
      <c r="R24" s="195"/>
      <c r="S24" s="195"/>
      <c r="T24" s="195"/>
      <c r="U24" s="195"/>
      <c r="V24" s="195"/>
      <c r="W24" s="195"/>
      <c r="X24" s="195"/>
      <c r="Y24" s="195"/>
      <c r="Z24" s="195"/>
      <c r="AA24" s="195">
        <f>AA25+AA32</f>
        <v>13.566101694915256</v>
      </c>
      <c r="AB24" s="195"/>
      <c r="AC24" s="195"/>
      <c r="AD24" s="195"/>
      <c r="AE24" s="195"/>
      <c r="AF24" s="195"/>
      <c r="AG24" s="195"/>
      <c r="AH24" s="195"/>
      <c r="AI24" s="195"/>
      <c r="AJ24" s="195"/>
      <c r="AK24" s="195"/>
    </row>
    <row r="25" spans="1:37" ht="15.75">
      <c r="A25" s="168" t="s">
        <v>667</v>
      </c>
      <c r="B25" s="161" t="s">
        <v>668</v>
      </c>
      <c r="C25" s="195"/>
      <c r="D25" s="195"/>
      <c r="E25" s="195"/>
      <c r="F25" s="195"/>
      <c r="G25" s="195"/>
      <c r="H25" s="195">
        <f>H26+H29</f>
        <v>1.7966101694915255</v>
      </c>
      <c r="I25" s="195"/>
      <c r="J25" s="195"/>
      <c r="K25" s="195">
        <f>K26+K29</f>
        <v>1.7966101694915255</v>
      </c>
      <c r="L25" s="195"/>
      <c r="M25" s="195"/>
      <c r="N25" s="195">
        <f>N26+N29</f>
        <v>1.7966101694915255</v>
      </c>
      <c r="O25" s="195"/>
      <c r="P25" s="195"/>
      <c r="Q25" s="195"/>
      <c r="R25" s="195"/>
      <c r="S25" s="195"/>
      <c r="T25" s="195"/>
      <c r="U25" s="195"/>
      <c r="V25" s="195"/>
      <c r="W25" s="195"/>
      <c r="X25" s="195"/>
      <c r="Y25" s="195"/>
      <c r="Z25" s="195"/>
      <c r="AA25" s="195">
        <f>AA26+AA29</f>
        <v>1.7966101694915255</v>
      </c>
      <c r="AB25" s="195"/>
      <c r="AC25" s="195"/>
      <c r="AD25" s="195"/>
      <c r="AE25" s="195"/>
      <c r="AF25" s="195"/>
      <c r="AG25" s="195"/>
      <c r="AH25" s="195"/>
      <c r="AI25" s="195"/>
      <c r="AJ25" s="195"/>
      <c r="AK25" s="195"/>
    </row>
    <row r="26" spans="1:37" ht="15.75">
      <c r="A26" s="210" t="s">
        <v>669</v>
      </c>
      <c r="B26" s="185" t="s">
        <v>670</v>
      </c>
      <c r="C26" s="182"/>
      <c r="D26" s="182"/>
      <c r="E26" s="182"/>
      <c r="F26" s="182"/>
      <c r="G26" s="182"/>
      <c r="H26" s="182">
        <f>H27</f>
        <v>1.1677966101694914</v>
      </c>
      <c r="I26" s="182"/>
      <c r="J26" s="182"/>
      <c r="K26" s="182">
        <f>K27</f>
        <v>1.1677966101694914</v>
      </c>
      <c r="L26" s="182"/>
      <c r="M26" s="182"/>
      <c r="N26" s="182">
        <f>N27</f>
        <v>1.1677966101694914</v>
      </c>
      <c r="O26" s="182"/>
      <c r="P26" s="182"/>
      <c r="Q26" s="182"/>
      <c r="R26" s="182"/>
      <c r="S26" s="182"/>
      <c r="T26" s="182"/>
      <c r="U26" s="182"/>
      <c r="V26" s="182"/>
      <c r="W26" s="182"/>
      <c r="X26" s="182"/>
      <c r="Y26" s="182"/>
      <c r="Z26" s="182"/>
      <c r="AA26" s="182">
        <f>AA27</f>
        <v>1.1677966101694914</v>
      </c>
      <c r="AB26" s="182"/>
      <c r="AC26" s="182"/>
      <c r="AD26" s="182"/>
      <c r="AE26" s="182"/>
      <c r="AF26" s="182"/>
      <c r="AG26" s="182"/>
      <c r="AH26" s="182"/>
      <c r="AI26" s="182"/>
      <c r="AJ26" s="182"/>
      <c r="AK26" s="182"/>
    </row>
    <row r="27" spans="1:37" ht="31.5">
      <c r="A27" s="169" t="s">
        <v>671</v>
      </c>
      <c r="B27" s="163" t="s">
        <v>663</v>
      </c>
      <c r="C27" s="211"/>
      <c r="D27" s="211"/>
      <c r="E27" s="211"/>
      <c r="F27" s="211"/>
      <c r="G27" s="211"/>
      <c r="H27" s="196">
        <f>SUM(H28:H28)</f>
        <v>1.1677966101694914</v>
      </c>
      <c r="I27" s="211"/>
      <c r="J27" s="211"/>
      <c r="K27" s="196">
        <f>SUM(K28:K28)</f>
        <v>1.1677966101694914</v>
      </c>
      <c r="L27" s="211"/>
      <c r="M27" s="211"/>
      <c r="N27" s="196">
        <f>SUM(N28:N28)</f>
        <v>1.1677966101694914</v>
      </c>
      <c r="O27" s="211"/>
      <c r="P27" s="211"/>
      <c r="Q27" s="211"/>
      <c r="R27" s="211"/>
      <c r="S27" s="211"/>
      <c r="T27" s="211"/>
      <c r="U27" s="211"/>
      <c r="V27" s="211"/>
      <c r="W27" s="211"/>
      <c r="X27" s="211"/>
      <c r="Y27" s="211"/>
      <c r="Z27" s="211"/>
      <c r="AA27" s="196">
        <f>SUM(AA28:AA28)</f>
        <v>1.1677966101694914</v>
      </c>
      <c r="AB27" s="211"/>
      <c r="AC27" s="211"/>
      <c r="AD27" s="211"/>
      <c r="AE27" s="211"/>
      <c r="AF27" s="211"/>
      <c r="AG27" s="211"/>
      <c r="AH27" s="211"/>
      <c r="AI27" s="211"/>
      <c r="AJ27" s="211"/>
      <c r="AK27" s="211"/>
    </row>
    <row r="28" spans="1:37" ht="31.5">
      <c r="A28" s="166" t="s">
        <v>672</v>
      </c>
      <c r="B28" s="186" t="s">
        <v>673</v>
      </c>
      <c r="C28" s="181" t="s">
        <v>596</v>
      </c>
      <c r="D28" s="181" t="s">
        <v>730</v>
      </c>
      <c r="E28" s="181">
        <v>2022</v>
      </c>
      <c r="F28" s="181">
        <v>2022</v>
      </c>
      <c r="G28" s="181" t="s">
        <v>596</v>
      </c>
      <c r="H28" s="183">
        <f>1.378/1.18</f>
        <v>1.1677966101694914</v>
      </c>
      <c r="I28" s="181" t="s">
        <v>596</v>
      </c>
      <c r="J28" s="181" t="s">
        <v>596</v>
      </c>
      <c r="K28" s="183">
        <f>1.378/1.18</f>
        <v>1.1677966101694914</v>
      </c>
      <c r="L28" s="181" t="s">
        <v>596</v>
      </c>
      <c r="M28" s="213"/>
      <c r="N28" s="183">
        <f>1.378/1.18</f>
        <v>1.1677966101694914</v>
      </c>
      <c r="O28" s="213"/>
      <c r="P28" s="181" t="s">
        <v>596</v>
      </c>
      <c r="Q28" s="181" t="s">
        <v>596</v>
      </c>
      <c r="R28" s="181" t="s">
        <v>596</v>
      </c>
      <c r="S28" s="181" t="s">
        <v>596</v>
      </c>
      <c r="T28" s="181" t="s">
        <v>596</v>
      </c>
      <c r="U28" s="181" t="s">
        <v>596</v>
      </c>
      <c r="V28" s="181" t="s">
        <v>596</v>
      </c>
      <c r="W28" s="181" t="s">
        <v>596</v>
      </c>
      <c r="X28" s="181" t="s">
        <v>596</v>
      </c>
      <c r="Y28" s="181" t="s">
        <v>596</v>
      </c>
      <c r="Z28" s="181" t="s">
        <v>596</v>
      </c>
      <c r="AA28" s="183">
        <f>1.378/1.18</f>
        <v>1.1677966101694914</v>
      </c>
      <c r="AB28" s="181" t="s">
        <v>596</v>
      </c>
      <c r="AC28" s="213"/>
      <c r="AD28" s="213"/>
      <c r="AE28" s="213"/>
      <c r="AF28" s="213"/>
      <c r="AG28" s="213"/>
      <c r="AH28" s="213"/>
      <c r="AI28" s="213"/>
      <c r="AJ28" s="213"/>
      <c r="AK28" s="213"/>
    </row>
    <row r="29" spans="1:37" ht="15.75">
      <c r="A29" s="168" t="s">
        <v>674</v>
      </c>
      <c r="B29" s="185" t="s">
        <v>675</v>
      </c>
      <c r="C29" s="268"/>
      <c r="D29" s="209"/>
      <c r="E29" s="209"/>
      <c r="F29" s="209"/>
      <c r="G29" s="209"/>
      <c r="H29" s="195">
        <f>H30</f>
        <v>0.628813559322034</v>
      </c>
      <c r="I29" s="209"/>
      <c r="J29" s="209"/>
      <c r="K29" s="195">
        <f>K30</f>
        <v>0.628813559322034</v>
      </c>
      <c r="L29" s="209"/>
      <c r="M29" s="209"/>
      <c r="N29" s="195">
        <f>N30</f>
        <v>0.628813559322034</v>
      </c>
      <c r="O29" s="209"/>
      <c r="P29" s="209"/>
      <c r="Q29" s="209"/>
      <c r="R29" s="209"/>
      <c r="S29" s="209"/>
      <c r="T29" s="209"/>
      <c r="U29" s="209"/>
      <c r="V29" s="209"/>
      <c r="W29" s="209"/>
      <c r="X29" s="209"/>
      <c r="Y29" s="209"/>
      <c r="Z29" s="209"/>
      <c r="AA29" s="195">
        <f>AA30</f>
        <v>0.628813559322034</v>
      </c>
      <c r="AB29" s="209"/>
      <c r="AC29" s="209"/>
      <c r="AD29" s="209"/>
      <c r="AE29" s="209"/>
      <c r="AF29" s="209"/>
      <c r="AG29" s="209"/>
      <c r="AH29" s="209"/>
      <c r="AI29" s="209"/>
      <c r="AJ29" s="209"/>
      <c r="AK29" s="209"/>
    </row>
    <row r="30" spans="1:37" ht="31.5">
      <c r="A30" s="169" t="s">
        <v>676</v>
      </c>
      <c r="B30" s="163" t="s">
        <v>663</v>
      </c>
      <c r="C30" s="274"/>
      <c r="D30" s="214"/>
      <c r="E30" s="214"/>
      <c r="F30" s="214"/>
      <c r="G30" s="214"/>
      <c r="H30" s="197">
        <f>SUM(H31:H31)</f>
        <v>0.628813559322034</v>
      </c>
      <c r="I30" s="214"/>
      <c r="J30" s="214"/>
      <c r="K30" s="197">
        <f>SUM(K31:K31)</f>
        <v>0.628813559322034</v>
      </c>
      <c r="L30" s="214"/>
      <c r="M30" s="214"/>
      <c r="N30" s="197">
        <f>SUM(N31:N31)</f>
        <v>0.628813559322034</v>
      </c>
      <c r="O30" s="214"/>
      <c r="P30" s="214"/>
      <c r="Q30" s="214"/>
      <c r="R30" s="214"/>
      <c r="S30" s="214"/>
      <c r="T30" s="214"/>
      <c r="U30" s="214"/>
      <c r="V30" s="214"/>
      <c r="W30" s="214"/>
      <c r="X30" s="214"/>
      <c r="Y30" s="214"/>
      <c r="Z30" s="214"/>
      <c r="AA30" s="197">
        <f>SUM(AA31:AA31)</f>
        <v>0.628813559322034</v>
      </c>
      <c r="AB30" s="214"/>
      <c r="AC30" s="214"/>
      <c r="AD30" s="214"/>
      <c r="AE30" s="214"/>
      <c r="AF30" s="214"/>
      <c r="AG30" s="214"/>
      <c r="AH30" s="214"/>
      <c r="AI30" s="214"/>
      <c r="AJ30" s="214"/>
      <c r="AK30" s="214"/>
    </row>
    <row r="31" spans="1:37" ht="63">
      <c r="A31" s="170" t="s">
        <v>677</v>
      </c>
      <c r="B31" s="186" t="s">
        <v>678</v>
      </c>
      <c r="C31" s="181" t="s">
        <v>596</v>
      </c>
      <c r="D31" s="181" t="s">
        <v>730</v>
      </c>
      <c r="E31" s="181">
        <v>2022</v>
      </c>
      <c r="F31" s="181">
        <v>2022</v>
      </c>
      <c r="G31" s="181" t="s">
        <v>596</v>
      </c>
      <c r="H31" s="183">
        <f>0.742/1.18</f>
        <v>0.628813559322034</v>
      </c>
      <c r="I31" s="181" t="s">
        <v>596</v>
      </c>
      <c r="J31" s="181" t="s">
        <v>596</v>
      </c>
      <c r="K31" s="183">
        <f>0.742/1.18</f>
        <v>0.628813559322034</v>
      </c>
      <c r="L31" s="181" t="s">
        <v>596</v>
      </c>
      <c r="M31" s="213"/>
      <c r="N31" s="183">
        <f>0.742/1.18</f>
        <v>0.628813559322034</v>
      </c>
      <c r="O31" s="213"/>
      <c r="P31" s="181" t="s">
        <v>596</v>
      </c>
      <c r="Q31" s="181" t="s">
        <v>596</v>
      </c>
      <c r="R31" s="181" t="s">
        <v>596</v>
      </c>
      <c r="S31" s="181" t="s">
        <v>596</v>
      </c>
      <c r="T31" s="181" t="s">
        <v>596</v>
      </c>
      <c r="U31" s="181" t="s">
        <v>596</v>
      </c>
      <c r="V31" s="181" t="s">
        <v>596</v>
      </c>
      <c r="W31" s="181" t="s">
        <v>596</v>
      </c>
      <c r="X31" s="181" t="s">
        <v>596</v>
      </c>
      <c r="Y31" s="181" t="s">
        <v>596</v>
      </c>
      <c r="Z31" s="181" t="s">
        <v>596</v>
      </c>
      <c r="AA31" s="183">
        <f>0.742/1.18</f>
        <v>0.628813559322034</v>
      </c>
      <c r="AB31" s="181" t="s">
        <v>596</v>
      </c>
      <c r="AC31" s="213"/>
      <c r="AD31" s="213"/>
      <c r="AE31" s="213"/>
      <c r="AF31" s="213"/>
      <c r="AG31" s="213"/>
      <c r="AH31" s="213"/>
      <c r="AI31" s="213"/>
      <c r="AJ31" s="213"/>
      <c r="AK31" s="213"/>
    </row>
    <row r="32" spans="1:37" ht="15.75">
      <c r="A32" s="168" t="s">
        <v>679</v>
      </c>
      <c r="B32" s="188" t="s">
        <v>680</v>
      </c>
      <c r="C32" s="268"/>
      <c r="D32" s="209"/>
      <c r="E32" s="209"/>
      <c r="F32" s="209"/>
      <c r="G32" s="209"/>
      <c r="H32" s="195">
        <f>H33</f>
        <v>11.76949152542373</v>
      </c>
      <c r="I32" s="209"/>
      <c r="J32" s="209"/>
      <c r="K32" s="195">
        <f>K33</f>
        <v>11.76949152542373</v>
      </c>
      <c r="L32" s="209"/>
      <c r="M32" s="209"/>
      <c r="N32" s="195">
        <f>N33</f>
        <v>11.76949152542373</v>
      </c>
      <c r="O32" s="209"/>
      <c r="P32" s="209"/>
      <c r="Q32" s="209"/>
      <c r="R32" s="209"/>
      <c r="S32" s="209"/>
      <c r="T32" s="209"/>
      <c r="U32" s="209"/>
      <c r="V32" s="209"/>
      <c r="W32" s="209"/>
      <c r="X32" s="209"/>
      <c r="Y32" s="209"/>
      <c r="Z32" s="209"/>
      <c r="AA32" s="195">
        <f>AA33</f>
        <v>11.76949152542373</v>
      </c>
      <c r="AB32" s="209"/>
      <c r="AC32" s="209"/>
      <c r="AD32" s="209"/>
      <c r="AE32" s="209"/>
      <c r="AF32" s="209"/>
      <c r="AG32" s="209"/>
      <c r="AH32" s="209"/>
      <c r="AI32" s="209"/>
      <c r="AJ32" s="209"/>
      <c r="AK32" s="209"/>
    </row>
    <row r="33" spans="1:37" ht="15.75">
      <c r="A33" s="168" t="s">
        <v>681</v>
      </c>
      <c r="B33" s="185" t="s">
        <v>682</v>
      </c>
      <c r="C33" s="271"/>
      <c r="D33" s="162"/>
      <c r="E33" s="162"/>
      <c r="F33" s="162"/>
      <c r="G33" s="162"/>
      <c r="H33" s="182">
        <f>H34</f>
        <v>11.76949152542373</v>
      </c>
      <c r="I33" s="162"/>
      <c r="J33" s="162"/>
      <c r="K33" s="182">
        <f>K34</f>
        <v>11.76949152542373</v>
      </c>
      <c r="L33" s="162"/>
      <c r="M33" s="162"/>
      <c r="N33" s="182">
        <f>N34</f>
        <v>11.76949152542373</v>
      </c>
      <c r="O33" s="162"/>
      <c r="P33" s="162"/>
      <c r="Q33" s="162"/>
      <c r="R33" s="162"/>
      <c r="S33" s="162"/>
      <c r="T33" s="162"/>
      <c r="U33" s="162"/>
      <c r="V33" s="162"/>
      <c r="W33" s="162"/>
      <c r="X33" s="162"/>
      <c r="Y33" s="162"/>
      <c r="Z33" s="162"/>
      <c r="AA33" s="182">
        <f>AA34</f>
        <v>11.76949152542373</v>
      </c>
      <c r="AB33" s="162"/>
      <c r="AC33" s="162"/>
      <c r="AD33" s="162"/>
      <c r="AE33" s="162"/>
      <c r="AF33" s="162"/>
      <c r="AG33" s="162"/>
      <c r="AH33" s="162"/>
      <c r="AI33" s="162"/>
      <c r="AJ33" s="162"/>
      <c r="AK33" s="162"/>
    </row>
    <row r="34" spans="1:37" ht="31.5">
      <c r="A34" s="215" t="s">
        <v>683</v>
      </c>
      <c r="B34" s="163" t="s">
        <v>663</v>
      </c>
      <c r="C34" s="277"/>
      <c r="D34" s="211"/>
      <c r="E34" s="211"/>
      <c r="F34" s="211"/>
      <c r="G34" s="211"/>
      <c r="H34" s="196">
        <f>H35</f>
        <v>11.76949152542373</v>
      </c>
      <c r="I34" s="211"/>
      <c r="J34" s="211"/>
      <c r="K34" s="196">
        <f>K35</f>
        <v>11.76949152542373</v>
      </c>
      <c r="L34" s="211"/>
      <c r="M34" s="211"/>
      <c r="N34" s="196">
        <f>N35</f>
        <v>11.76949152542373</v>
      </c>
      <c r="O34" s="211"/>
      <c r="P34" s="211"/>
      <c r="Q34" s="211"/>
      <c r="R34" s="211"/>
      <c r="S34" s="211"/>
      <c r="T34" s="211"/>
      <c r="U34" s="211"/>
      <c r="V34" s="211"/>
      <c r="W34" s="211"/>
      <c r="X34" s="211"/>
      <c r="Y34" s="211"/>
      <c r="Z34" s="211"/>
      <c r="AA34" s="196">
        <f>AA35</f>
        <v>11.76949152542373</v>
      </c>
      <c r="AB34" s="211"/>
      <c r="AC34" s="211"/>
      <c r="AD34" s="211"/>
      <c r="AE34" s="211"/>
      <c r="AF34" s="211"/>
      <c r="AG34" s="211"/>
      <c r="AH34" s="211"/>
      <c r="AI34" s="211"/>
      <c r="AJ34" s="211"/>
      <c r="AK34" s="211"/>
    </row>
    <row r="35" spans="1:37" ht="47.25">
      <c r="A35" s="216" t="s">
        <v>684</v>
      </c>
      <c r="B35" s="189" t="s">
        <v>685</v>
      </c>
      <c r="C35" s="393" t="s">
        <v>596</v>
      </c>
      <c r="D35" s="393" t="s">
        <v>730</v>
      </c>
      <c r="E35" s="393">
        <v>2022</v>
      </c>
      <c r="F35" s="393">
        <v>2022</v>
      </c>
      <c r="G35" s="393" t="s">
        <v>596</v>
      </c>
      <c r="H35" s="389">
        <f>13.888/1.18</f>
        <v>11.76949152542373</v>
      </c>
      <c r="I35" s="393" t="s">
        <v>596</v>
      </c>
      <c r="J35" s="393" t="s">
        <v>596</v>
      </c>
      <c r="K35" s="389">
        <f>13.888/1.18</f>
        <v>11.76949152542373</v>
      </c>
      <c r="L35" s="393" t="s">
        <v>596</v>
      </c>
      <c r="M35" s="222"/>
      <c r="N35" s="389">
        <f>13.888/1.18</f>
        <v>11.76949152542373</v>
      </c>
      <c r="O35" s="222"/>
      <c r="P35" s="393" t="s">
        <v>596</v>
      </c>
      <c r="Q35" s="393" t="s">
        <v>596</v>
      </c>
      <c r="R35" s="393" t="s">
        <v>596</v>
      </c>
      <c r="S35" s="393" t="s">
        <v>596</v>
      </c>
      <c r="T35" s="393" t="s">
        <v>596</v>
      </c>
      <c r="U35" s="393" t="s">
        <v>596</v>
      </c>
      <c r="V35" s="393" t="s">
        <v>596</v>
      </c>
      <c r="W35" s="393" t="s">
        <v>596</v>
      </c>
      <c r="X35" s="393" t="s">
        <v>596</v>
      </c>
      <c r="Y35" s="393" t="s">
        <v>596</v>
      </c>
      <c r="Z35" s="393" t="s">
        <v>596</v>
      </c>
      <c r="AA35" s="389">
        <f>13.888/1.18</f>
        <v>11.76949152542373</v>
      </c>
      <c r="AB35" s="393" t="s">
        <v>596</v>
      </c>
      <c r="AC35" s="222"/>
      <c r="AD35" s="222"/>
      <c r="AE35" s="222"/>
      <c r="AF35" s="222"/>
      <c r="AG35" s="222"/>
      <c r="AH35" s="222"/>
      <c r="AI35" s="222"/>
      <c r="AJ35" s="222"/>
      <c r="AK35" s="222"/>
    </row>
    <row r="36" spans="1:37" ht="47.25">
      <c r="A36" s="216" t="s">
        <v>686</v>
      </c>
      <c r="B36" s="189" t="s">
        <v>687</v>
      </c>
      <c r="C36" s="394"/>
      <c r="D36" s="394"/>
      <c r="E36" s="394"/>
      <c r="F36" s="394"/>
      <c r="G36" s="394"/>
      <c r="H36" s="390"/>
      <c r="I36" s="394"/>
      <c r="J36" s="394"/>
      <c r="K36" s="390"/>
      <c r="L36" s="394"/>
      <c r="M36" s="224"/>
      <c r="N36" s="390"/>
      <c r="O36" s="224"/>
      <c r="P36" s="394"/>
      <c r="Q36" s="394"/>
      <c r="R36" s="394"/>
      <c r="S36" s="394"/>
      <c r="T36" s="394"/>
      <c r="U36" s="394"/>
      <c r="V36" s="394"/>
      <c r="W36" s="394"/>
      <c r="X36" s="394"/>
      <c r="Y36" s="394"/>
      <c r="Z36" s="394"/>
      <c r="AA36" s="390"/>
      <c r="AB36" s="394"/>
      <c r="AC36" s="224"/>
      <c r="AD36" s="224"/>
      <c r="AE36" s="224"/>
      <c r="AF36" s="224"/>
      <c r="AG36" s="224"/>
      <c r="AH36" s="224"/>
      <c r="AI36" s="224"/>
      <c r="AJ36" s="224"/>
      <c r="AK36" s="224"/>
    </row>
    <row r="37" spans="1:37" ht="15.75">
      <c r="A37" s="168" t="s">
        <v>723</v>
      </c>
      <c r="B37" s="161" t="s">
        <v>724</v>
      </c>
      <c r="C37" s="286"/>
      <c r="D37" s="209"/>
      <c r="E37" s="209"/>
      <c r="F37" s="209"/>
      <c r="G37" s="209"/>
      <c r="H37" s="195">
        <f>H38</f>
        <v>2.261864406779661</v>
      </c>
      <c r="I37" s="209"/>
      <c r="J37" s="209"/>
      <c r="K37" s="195">
        <f>K38</f>
        <v>2.261864406779661</v>
      </c>
      <c r="L37" s="209"/>
      <c r="M37" s="209"/>
      <c r="N37" s="195">
        <f>N38</f>
        <v>2.261864406779661</v>
      </c>
      <c r="O37" s="209"/>
      <c r="P37" s="209"/>
      <c r="Q37" s="209"/>
      <c r="R37" s="209"/>
      <c r="S37" s="209"/>
      <c r="T37" s="209"/>
      <c r="U37" s="209"/>
      <c r="V37" s="209"/>
      <c r="W37" s="209"/>
      <c r="X37" s="209"/>
      <c r="Y37" s="209"/>
      <c r="Z37" s="209"/>
      <c r="AA37" s="195">
        <f>AA38</f>
        <v>2.261864406779661</v>
      </c>
      <c r="AB37" s="209"/>
      <c r="AC37" s="209"/>
      <c r="AD37" s="209"/>
      <c r="AE37" s="209"/>
      <c r="AF37" s="209"/>
      <c r="AG37" s="209"/>
      <c r="AH37" s="209"/>
      <c r="AI37" s="209"/>
      <c r="AJ37" s="209"/>
      <c r="AK37" s="209"/>
    </row>
    <row r="38" spans="1:37" ht="15.75">
      <c r="A38" s="171" t="s">
        <v>723</v>
      </c>
      <c r="B38" s="191" t="s">
        <v>664</v>
      </c>
      <c r="C38" s="281"/>
      <c r="D38" s="217"/>
      <c r="E38" s="217"/>
      <c r="F38" s="217"/>
      <c r="G38" s="217"/>
      <c r="H38" s="199">
        <f>H39</f>
        <v>2.261864406779661</v>
      </c>
      <c r="I38" s="217"/>
      <c r="J38" s="217"/>
      <c r="K38" s="199">
        <f>K39</f>
        <v>2.261864406779661</v>
      </c>
      <c r="L38" s="217"/>
      <c r="M38" s="217"/>
      <c r="N38" s="199">
        <f>N39</f>
        <v>2.261864406779661</v>
      </c>
      <c r="O38" s="217"/>
      <c r="P38" s="217"/>
      <c r="Q38" s="217"/>
      <c r="R38" s="217"/>
      <c r="S38" s="217"/>
      <c r="T38" s="217"/>
      <c r="U38" s="217"/>
      <c r="V38" s="217"/>
      <c r="W38" s="217"/>
      <c r="X38" s="217"/>
      <c r="Y38" s="217"/>
      <c r="Z38" s="217"/>
      <c r="AA38" s="199">
        <f>AA39</f>
        <v>2.261864406779661</v>
      </c>
      <c r="AB38" s="217"/>
      <c r="AC38" s="217"/>
      <c r="AD38" s="217"/>
      <c r="AE38" s="217"/>
      <c r="AF38" s="217"/>
      <c r="AG38" s="217"/>
      <c r="AH38" s="217"/>
      <c r="AI38" s="217"/>
      <c r="AJ38" s="217"/>
      <c r="AK38" s="217"/>
    </row>
    <row r="39" spans="1:37" ht="31.5">
      <c r="A39" s="171" t="s">
        <v>726</v>
      </c>
      <c r="B39" s="247" t="s">
        <v>725</v>
      </c>
      <c r="C39" s="181" t="s">
        <v>596</v>
      </c>
      <c r="D39" s="181" t="s">
        <v>730</v>
      </c>
      <c r="E39" s="181">
        <v>2022</v>
      </c>
      <c r="F39" s="181">
        <v>2022</v>
      </c>
      <c r="G39" s="181" t="s">
        <v>596</v>
      </c>
      <c r="H39" s="199">
        <f>2.669/1.18</f>
        <v>2.261864406779661</v>
      </c>
      <c r="I39" s="181" t="s">
        <v>596</v>
      </c>
      <c r="J39" s="181" t="s">
        <v>596</v>
      </c>
      <c r="K39" s="199">
        <f>2.669/1.18</f>
        <v>2.261864406779661</v>
      </c>
      <c r="L39" s="181" t="s">
        <v>596</v>
      </c>
      <c r="M39" s="213"/>
      <c r="N39" s="199">
        <f>2.669/1.18</f>
        <v>2.261864406779661</v>
      </c>
      <c r="O39" s="213"/>
      <c r="P39" s="181" t="s">
        <v>596</v>
      </c>
      <c r="Q39" s="181" t="s">
        <v>596</v>
      </c>
      <c r="R39" s="181" t="s">
        <v>596</v>
      </c>
      <c r="S39" s="181" t="s">
        <v>596</v>
      </c>
      <c r="T39" s="181" t="s">
        <v>596</v>
      </c>
      <c r="U39" s="181" t="s">
        <v>596</v>
      </c>
      <c r="V39" s="181" t="s">
        <v>596</v>
      </c>
      <c r="W39" s="181" t="s">
        <v>596</v>
      </c>
      <c r="X39" s="181" t="s">
        <v>596</v>
      </c>
      <c r="Y39" s="181" t="s">
        <v>596</v>
      </c>
      <c r="Z39" s="181" t="s">
        <v>596</v>
      </c>
      <c r="AA39" s="199">
        <f>2.669/1.18</f>
        <v>2.261864406779661</v>
      </c>
      <c r="AB39" s="181" t="s">
        <v>596</v>
      </c>
      <c r="AC39" s="213"/>
      <c r="AD39" s="213"/>
      <c r="AE39" s="213"/>
      <c r="AF39" s="213"/>
      <c r="AG39" s="213"/>
      <c r="AH39" s="213"/>
      <c r="AI39" s="213"/>
      <c r="AJ39" s="213"/>
      <c r="AK39" s="213"/>
    </row>
    <row r="40" spans="1:37" ht="15.75">
      <c r="A40" s="209">
        <v>2</v>
      </c>
      <c r="B40" s="160" t="s">
        <v>688</v>
      </c>
      <c r="C40" s="288"/>
      <c r="D40" s="218"/>
      <c r="E40" s="218"/>
      <c r="F40" s="218"/>
      <c r="G40" s="218"/>
      <c r="H40" s="195">
        <f aca="true" t="shared" si="0" ref="H40:H45">H41</f>
        <v>11.84491525423729</v>
      </c>
      <c r="I40" s="218"/>
      <c r="J40" s="218"/>
      <c r="K40" s="195">
        <f aca="true" t="shared" si="1" ref="K40:K45">K41</f>
        <v>11.84491525423729</v>
      </c>
      <c r="L40" s="218"/>
      <c r="M40" s="218"/>
      <c r="N40" s="195">
        <f aca="true" t="shared" si="2" ref="N40:N45">N41</f>
        <v>11.84491525423729</v>
      </c>
      <c r="O40" s="218"/>
      <c r="P40" s="218"/>
      <c r="Q40" s="218"/>
      <c r="R40" s="218"/>
      <c r="S40" s="218"/>
      <c r="T40" s="218"/>
      <c r="U40" s="218"/>
      <c r="V40" s="218"/>
      <c r="W40" s="218"/>
      <c r="X40" s="218"/>
      <c r="Y40" s="218"/>
      <c r="Z40" s="218"/>
      <c r="AA40" s="195">
        <f aca="true" t="shared" si="3" ref="AA40:AA45">AA41</f>
        <v>11.84491525423729</v>
      </c>
      <c r="AB40" s="218"/>
      <c r="AC40" s="218"/>
      <c r="AD40" s="218"/>
      <c r="AE40" s="218"/>
      <c r="AF40" s="218"/>
      <c r="AG40" s="218"/>
      <c r="AH40" s="218"/>
      <c r="AI40" s="218"/>
      <c r="AJ40" s="218"/>
      <c r="AK40" s="218"/>
    </row>
    <row r="41" spans="1:37" ht="31.5">
      <c r="A41" s="168" t="s">
        <v>689</v>
      </c>
      <c r="B41" s="160" t="s">
        <v>660</v>
      </c>
      <c r="C41" s="288"/>
      <c r="D41" s="218"/>
      <c r="E41" s="218"/>
      <c r="F41" s="218"/>
      <c r="G41" s="218"/>
      <c r="H41" s="182">
        <f t="shared" si="0"/>
        <v>11.84491525423729</v>
      </c>
      <c r="I41" s="218"/>
      <c r="J41" s="218"/>
      <c r="K41" s="182">
        <f t="shared" si="1"/>
        <v>11.84491525423729</v>
      </c>
      <c r="L41" s="218"/>
      <c r="M41" s="218"/>
      <c r="N41" s="182">
        <f t="shared" si="2"/>
        <v>11.84491525423729</v>
      </c>
      <c r="O41" s="218"/>
      <c r="P41" s="218"/>
      <c r="Q41" s="218"/>
      <c r="R41" s="218"/>
      <c r="S41" s="218"/>
      <c r="T41" s="218"/>
      <c r="U41" s="218"/>
      <c r="V41" s="218"/>
      <c r="W41" s="218"/>
      <c r="X41" s="218"/>
      <c r="Y41" s="218"/>
      <c r="Z41" s="218"/>
      <c r="AA41" s="182">
        <f t="shared" si="3"/>
        <v>11.84491525423729</v>
      </c>
      <c r="AB41" s="218"/>
      <c r="AC41" s="218"/>
      <c r="AD41" s="218"/>
      <c r="AE41" s="218"/>
      <c r="AF41" s="218"/>
      <c r="AG41" s="218"/>
      <c r="AH41" s="218"/>
      <c r="AI41" s="218"/>
      <c r="AJ41" s="218"/>
      <c r="AK41" s="218"/>
    </row>
    <row r="42" spans="1:37" ht="15.75">
      <c r="A42" s="168" t="s">
        <v>690</v>
      </c>
      <c r="B42" s="161" t="s">
        <v>661</v>
      </c>
      <c r="C42" s="288"/>
      <c r="D42" s="218"/>
      <c r="E42" s="218"/>
      <c r="F42" s="218"/>
      <c r="G42" s="218"/>
      <c r="H42" s="182">
        <f t="shared" si="0"/>
        <v>11.84491525423729</v>
      </c>
      <c r="I42" s="218"/>
      <c r="J42" s="218"/>
      <c r="K42" s="182">
        <f t="shared" si="1"/>
        <v>11.84491525423729</v>
      </c>
      <c r="L42" s="218"/>
      <c r="M42" s="218"/>
      <c r="N42" s="182">
        <f t="shared" si="2"/>
        <v>11.84491525423729</v>
      </c>
      <c r="O42" s="218"/>
      <c r="P42" s="218"/>
      <c r="Q42" s="218"/>
      <c r="R42" s="218"/>
      <c r="S42" s="218"/>
      <c r="T42" s="218"/>
      <c r="U42" s="218"/>
      <c r="V42" s="218"/>
      <c r="W42" s="218"/>
      <c r="X42" s="218"/>
      <c r="Y42" s="218"/>
      <c r="Z42" s="218"/>
      <c r="AA42" s="182">
        <f t="shared" si="3"/>
        <v>11.84491525423729</v>
      </c>
      <c r="AB42" s="218"/>
      <c r="AC42" s="218"/>
      <c r="AD42" s="218"/>
      <c r="AE42" s="218"/>
      <c r="AF42" s="218"/>
      <c r="AG42" s="218"/>
      <c r="AH42" s="218"/>
      <c r="AI42" s="218"/>
      <c r="AJ42" s="218"/>
      <c r="AK42" s="218"/>
    </row>
    <row r="43" spans="1:37" ht="15.75">
      <c r="A43" s="168" t="s">
        <v>691</v>
      </c>
      <c r="B43" s="161" t="s">
        <v>662</v>
      </c>
      <c r="C43" s="286"/>
      <c r="D43" s="209"/>
      <c r="E43" s="209"/>
      <c r="F43" s="209"/>
      <c r="G43" s="209"/>
      <c r="H43" s="182">
        <f t="shared" si="0"/>
        <v>11.84491525423729</v>
      </c>
      <c r="I43" s="209"/>
      <c r="J43" s="209"/>
      <c r="K43" s="182">
        <f t="shared" si="1"/>
        <v>11.84491525423729</v>
      </c>
      <c r="L43" s="209"/>
      <c r="M43" s="209"/>
      <c r="N43" s="182">
        <f t="shared" si="2"/>
        <v>11.84491525423729</v>
      </c>
      <c r="O43" s="209"/>
      <c r="P43" s="209"/>
      <c r="Q43" s="209"/>
      <c r="R43" s="209"/>
      <c r="S43" s="209"/>
      <c r="T43" s="209"/>
      <c r="U43" s="209"/>
      <c r="V43" s="209"/>
      <c r="W43" s="209"/>
      <c r="X43" s="209"/>
      <c r="Y43" s="209"/>
      <c r="Z43" s="209"/>
      <c r="AA43" s="182">
        <f t="shared" si="3"/>
        <v>11.84491525423729</v>
      </c>
      <c r="AB43" s="209"/>
      <c r="AC43" s="209"/>
      <c r="AD43" s="209"/>
      <c r="AE43" s="209"/>
      <c r="AF43" s="209"/>
      <c r="AG43" s="209"/>
      <c r="AH43" s="209"/>
      <c r="AI43" s="209"/>
      <c r="AJ43" s="209"/>
      <c r="AK43" s="209"/>
    </row>
    <row r="44" spans="1:37" ht="15.75">
      <c r="A44" s="168" t="s">
        <v>692</v>
      </c>
      <c r="B44" s="188" t="s">
        <v>693</v>
      </c>
      <c r="C44" s="288"/>
      <c r="D44" s="218"/>
      <c r="E44" s="218"/>
      <c r="F44" s="218"/>
      <c r="G44" s="218"/>
      <c r="H44" s="182">
        <f t="shared" si="0"/>
        <v>11.84491525423729</v>
      </c>
      <c r="I44" s="218"/>
      <c r="J44" s="218"/>
      <c r="K44" s="182">
        <f t="shared" si="1"/>
        <v>11.84491525423729</v>
      </c>
      <c r="L44" s="218"/>
      <c r="M44" s="218"/>
      <c r="N44" s="182">
        <f t="shared" si="2"/>
        <v>11.84491525423729</v>
      </c>
      <c r="O44" s="218"/>
      <c r="P44" s="218"/>
      <c r="Q44" s="218"/>
      <c r="R44" s="218"/>
      <c r="S44" s="218"/>
      <c r="T44" s="218"/>
      <c r="U44" s="218"/>
      <c r="V44" s="218"/>
      <c r="W44" s="218"/>
      <c r="X44" s="218"/>
      <c r="Y44" s="218"/>
      <c r="Z44" s="218"/>
      <c r="AA44" s="182">
        <f t="shared" si="3"/>
        <v>11.84491525423729</v>
      </c>
      <c r="AB44" s="218"/>
      <c r="AC44" s="218"/>
      <c r="AD44" s="218"/>
      <c r="AE44" s="218"/>
      <c r="AF44" s="218"/>
      <c r="AG44" s="218"/>
      <c r="AH44" s="218"/>
      <c r="AI44" s="218"/>
      <c r="AJ44" s="218"/>
      <c r="AK44" s="218"/>
    </row>
    <row r="45" spans="1:37" ht="15.75">
      <c r="A45" s="168" t="s">
        <v>694</v>
      </c>
      <c r="B45" s="185" t="s">
        <v>682</v>
      </c>
      <c r="C45" s="288"/>
      <c r="D45" s="218"/>
      <c r="E45" s="218"/>
      <c r="F45" s="218"/>
      <c r="G45" s="218"/>
      <c r="H45" s="182">
        <f t="shared" si="0"/>
        <v>11.84491525423729</v>
      </c>
      <c r="I45" s="218"/>
      <c r="J45" s="218"/>
      <c r="K45" s="182">
        <f t="shared" si="1"/>
        <v>11.84491525423729</v>
      </c>
      <c r="L45" s="218"/>
      <c r="M45" s="218"/>
      <c r="N45" s="182">
        <f t="shared" si="2"/>
        <v>11.84491525423729</v>
      </c>
      <c r="O45" s="218"/>
      <c r="P45" s="218"/>
      <c r="Q45" s="218"/>
      <c r="R45" s="218"/>
      <c r="S45" s="218"/>
      <c r="T45" s="218"/>
      <c r="U45" s="218"/>
      <c r="V45" s="218"/>
      <c r="W45" s="218"/>
      <c r="X45" s="218"/>
      <c r="Y45" s="218"/>
      <c r="Z45" s="218"/>
      <c r="AA45" s="182">
        <f t="shared" si="3"/>
        <v>11.84491525423729</v>
      </c>
      <c r="AB45" s="218"/>
      <c r="AC45" s="218"/>
      <c r="AD45" s="218"/>
      <c r="AE45" s="218"/>
      <c r="AF45" s="218"/>
      <c r="AG45" s="218"/>
      <c r="AH45" s="218"/>
      <c r="AI45" s="218"/>
      <c r="AJ45" s="218"/>
      <c r="AK45" s="218"/>
    </row>
    <row r="46" spans="1:37" ht="31.5">
      <c r="A46" s="219" t="s">
        <v>695</v>
      </c>
      <c r="B46" s="191" t="s">
        <v>664</v>
      </c>
      <c r="C46" s="220"/>
      <c r="D46" s="220"/>
      <c r="E46" s="220"/>
      <c r="F46" s="220"/>
      <c r="G46" s="220"/>
      <c r="H46" s="226">
        <f>SUM(H47:H48)</f>
        <v>11.84491525423729</v>
      </c>
      <c r="I46" s="220"/>
      <c r="J46" s="220"/>
      <c r="K46" s="226">
        <f>SUM(K47:K48)</f>
        <v>11.84491525423729</v>
      </c>
      <c r="L46" s="220"/>
      <c r="M46" s="220"/>
      <c r="N46" s="226">
        <f>SUM(N47:N48)</f>
        <v>11.84491525423729</v>
      </c>
      <c r="O46" s="220"/>
      <c r="P46" s="220"/>
      <c r="Q46" s="220"/>
      <c r="R46" s="220"/>
      <c r="S46" s="220"/>
      <c r="T46" s="220"/>
      <c r="U46" s="220"/>
      <c r="V46" s="220"/>
      <c r="W46" s="220"/>
      <c r="X46" s="220"/>
      <c r="Y46" s="220"/>
      <c r="Z46" s="220"/>
      <c r="AA46" s="226">
        <f>SUM(AA47:AA48)</f>
        <v>11.84491525423729</v>
      </c>
      <c r="AB46" s="220"/>
      <c r="AC46" s="220"/>
      <c r="AD46" s="220"/>
      <c r="AE46" s="220"/>
      <c r="AF46" s="220"/>
      <c r="AG46" s="220"/>
      <c r="AH46" s="220"/>
      <c r="AI46" s="220"/>
      <c r="AJ46" s="220"/>
      <c r="AK46" s="220"/>
    </row>
    <row r="47" spans="1:37" ht="47.25">
      <c r="A47" s="166" t="s">
        <v>696</v>
      </c>
      <c r="B47" s="192" t="s">
        <v>697</v>
      </c>
      <c r="C47" s="181" t="s">
        <v>596</v>
      </c>
      <c r="D47" s="181" t="s">
        <v>730</v>
      </c>
      <c r="E47" s="181">
        <v>2022</v>
      </c>
      <c r="F47" s="181">
        <v>2022</v>
      </c>
      <c r="G47" s="181" t="s">
        <v>596</v>
      </c>
      <c r="H47" s="183">
        <f>5.907/1.18</f>
        <v>5.005932203389831</v>
      </c>
      <c r="I47" s="181" t="s">
        <v>596</v>
      </c>
      <c r="J47" s="181" t="s">
        <v>596</v>
      </c>
      <c r="K47" s="165">
        <f>5.907/1.18</f>
        <v>5.005932203389831</v>
      </c>
      <c r="L47" s="181" t="s">
        <v>596</v>
      </c>
      <c r="M47" s="221"/>
      <c r="N47" s="165">
        <f>5.907/1.18</f>
        <v>5.005932203389831</v>
      </c>
      <c r="O47" s="221"/>
      <c r="P47" s="181" t="s">
        <v>596</v>
      </c>
      <c r="Q47" s="181" t="s">
        <v>596</v>
      </c>
      <c r="R47" s="181" t="s">
        <v>596</v>
      </c>
      <c r="S47" s="181" t="s">
        <v>596</v>
      </c>
      <c r="T47" s="181" t="s">
        <v>596</v>
      </c>
      <c r="U47" s="181" t="s">
        <v>596</v>
      </c>
      <c r="V47" s="181" t="s">
        <v>596</v>
      </c>
      <c r="W47" s="181" t="s">
        <v>596</v>
      </c>
      <c r="X47" s="181" t="s">
        <v>596</v>
      </c>
      <c r="Y47" s="181" t="s">
        <v>596</v>
      </c>
      <c r="Z47" s="181" t="s">
        <v>596</v>
      </c>
      <c r="AA47" s="164">
        <f>5.907/1.18</f>
        <v>5.005932203389831</v>
      </c>
      <c r="AB47" s="181" t="s">
        <v>596</v>
      </c>
      <c r="AC47" s="221"/>
      <c r="AD47" s="221"/>
      <c r="AE47" s="221"/>
      <c r="AF47" s="221"/>
      <c r="AG47" s="221"/>
      <c r="AH47" s="221"/>
      <c r="AI47" s="221"/>
      <c r="AJ47" s="221"/>
      <c r="AK47" s="221"/>
    </row>
    <row r="48" spans="1:37" ht="47.25">
      <c r="A48" s="166" t="s">
        <v>698</v>
      </c>
      <c r="B48" s="192" t="s">
        <v>699</v>
      </c>
      <c r="C48" s="181" t="s">
        <v>596</v>
      </c>
      <c r="D48" s="181" t="s">
        <v>730</v>
      </c>
      <c r="E48" s="181">
        <v>2022</v>
      </c>
      <c r="F48" s="181">
        <v>2022</v>
      </c>
      <c r="G48" s="181" t="s">
        <v>596</v>
      </c>
      <c r="H48" s="183">
        <f>8.07/1.18</f>
        <v>6.8389830508474585</v>
      </c>
      <c r="I48" s="181" t="s">
        <v>596</v>
      </c>
      <c r="J48" s="181" t="s">
        <v>596</v>
      </c>
      <c r="K48" s="165">
        <f>8.07/1.18</f>
        <v>6.8389830508474585</v>
      </c>
      <c r="L48" s="181" t="s">
        <v>596</v>
      </c>
      <c r="M48" s="221"/>
      <c r="N48" s="165">
        <f>8.07/1.18</f>
        <v>6.8389830508474585</v>
      </c>
      <c r="O48" s="221"/>
      <c r="P48" s="181" t="s">
        <v>596</v>
      </c>
      <c r="Q48" s="181" t="s">
        <v>596</v>
      </c>
      <c r="R48" s="181" t="s">
        <v>596</v>
      </c>
      <c r="S48" s="181" t="s">
        <v>596</v>
      </c>
      <c r="T48" s="181" t="s">
        <v>596</v>
      </c>
      <c r="U48" s="181" t="s">
        <v>596</v>
      </c>
      <c r="V48" s="181" t="s">
        <v>596</v>
      </c>
      <c r="W48" s="181" t="s">
        <v>596</v>
      </c>
      <c r="X48" s="181" t="s">
        <v>596</v>
      </c>
      <c r="Y48" s="181" t="s">
        <v>596</v>
      </c>
      <c r="Z48" s="181" t="s">
        <v>596</v>
      </c>
      <c r="AA48" s="164">
        <f>8.07/1.18</f>
        <v>6.8389830508474585</v>
      </c>
      <c r="AB48" s="181" t="s">
        <v>596</v>
      </c>
      <c r="AC48" s="221"/>
      <c r="AD48" s="221"/>
      <c r="AE48" s="221"/>
      <c r="AF48" s="221"/>
      <c r="AG48" s="221"/>
      <c r="AH48" s="221"/>
      <c r="AI48" s="221"/>
      <c r="AJ48" s="221"/>
      <c r="AK48" s="221"/>
    </row>
    <row r="49" spans="4:13" s="23" customFormat="1" ht="15" customHeight="1">
      <c r="D49" s="379" t="s">
        <v>768</v>
      </c>
      <c r="E49" s="379"/>
      <c r="F49" s="379"/>
      <c r="G49" s="379"/>
      <c r="H49" s="379"/>
      <c r="I49" s="379"/>
      <c r="J49" s="379"/>
      <c r="K49" s="379"/>
      <c r="L49" s="379"/>
      <c r="M49" s="379"/>
    </row>
    <row r="50" spans="4:33" s="23" customFormat="1" ht="56.25" customHeight="1">
      <c r="D50" s="380"/>
      <c r="E50" s="380"/>
      <c r="F50" s="380"/>
      <c r="G50" s="380"/>
      <c r="H50" s="380"/>
      <c r="I50" s="380"/>
      <c r="J50" s="380"/>
      <c r="K50" s="380"/>
      <c r="L50" s="380"/>
      <c r="M50" s="380"/>
      <c r="N50" s="351"/>
      <c r="P50" s="352"/>
      <c r="R50" s="353"/>
      <c r="S50" s="352"/>
      <c r="T50" s="354"/>
      <c r="Z50" s="354" t="s">
        <v>798</v>
      </c>
      <c r="AG50" s="352"/>
    </row>
  </sheetData>
  <sheetProtection/>
  <mergeCells count="54">
    <mergeCell ref="A4:AB4"/>
    <mergeCell ref="A6:AB6"/>
    <mergeCell ref="A7:AB7"/>
    <mergeCell ref="A9:AB9"/>
    <mergeCell ref="A11:AB11"/>
    <mergeCell ref="A12:AB12"/>
    <mergeCell ref="Z35:Z36"/>
    <mergeCell ref="AB35:AB36"/>
    <mergeCell ref="S35:S36"/>
    <mergeCell ref="T35:T36"/>
    <mergeCell ref="U35:U36"/>
    <mergeCell ref="V35:V36"/>
    <mergeCell ref="K15:O15"/>
    <mergeCell ref="J14:J16"/>
    <mergeCell ref="Q35:Q36"/>
    <mergeCell ref="R35:R36"/>
    <mergeCell ref="D49:M50"/>
    <mergeCell ref="Y35:Y36"/>
    <mergeCell ref="AA35:AA36"/>
    <mergeCell ref="G35:G36"/>
    <mergeCell ref="I35:I36"/>
    <mergeCell ref="J35:J36"/>
    <mergeCell ref="L35:L36"/>
    <mergeCell ref="P35:P36"/>
    <mergeCell ref="W35:W36"/>
    <mergeCell ref="X35:X36"/>
    <mergeCell ref="K35:K36"/>
    <mergeCell ref="N35:N36"/>
    <mergeCell ref="D35:D36"/>
    <mergeCell ref="C35:C36"/>
    <mergeCell ref="E35:E36"/>
    <mergeCell ref="F35:F36"/>
    <mergeCell ref="H35:H36"/>
    <mergeCell ref="E14:E16"/>
    <mergeCell ref="F14:G15"/>
    <mergeCell ref="A14:A16"/>
    <mergeCell ref="B14:B16"/>
    <mergeCell ref="C14:C16"/>
    <mergeCell ref="AA14:AB15"/>
    <mergeCell ref="D14:D16"/>
    <mergeCell ref="W15:X15"/>
    <mergeCell ref="K14:T14"/>
    <mergeCell ref="P15:T15"/>
    <mergeCell ref="AJ15:AJ16"/>
    <mergeCell ref="AK14:AK16"/>
    <mergeCell ref="H14:I15"/>
    <mergeCell ref="AC15:AD15"/>
    <mergeCell ref="AE15:AF15"/>
    <mergeCell ref="AG15:AH15"/>
    <mergeCell ref="U15:V15"/>
    <mergeCell ref="Y15:Z15"/>
    <mergeCell ref="U14:Z14"/>
    <mergeCell ref="AI15:AI16"/>
    <mergeCell ref="AC14:AJ14"/>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3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CL52"/>
  <sheetViews>
    <sheetView zoomScale="61" zoomScaleNormal="61" zoomScalePageLayoutView="0" workbookViewId="0" topLeftCell="A1">
      <selection activeCell="P1" sqref="A1:S52"/>
    </sheetView>
  </sheetViews>
  <sheetFormatPr defaultColWidth="9.00390625" defaultRowHeight="15.75" outlineLevelCol="1"/>
  <cols>
    <col min="1" max="1" width="11.625" style="1" customWidth="1"/>
    <col min="2" max="2" width="31.50390625" style="1" customWidth="1"/>
    <col min="3" max="3" width="13.875" style="1" customWidth="1"/>
    <col min="4" max="4" width="17.625" style="1" customWidth="1"/>
    <col min="5" max="5" width="22.00390625" style="1" customWidth="1"/>
    <col min="6" max="6" width="18.875" style="2" customWidth="1"/>
    <col min="7" max="7" width="9.375" style="2" bestFit="1" customWidth="1"/>
    <col min="8" max="8" width="6.125" style="2" bestFit="1" customWidth="1"/>
    <col min="9" max="9" width="5.75390625" style="2" bestFit="1" customWidth="1"/>
    <col min="10" max="10" width="6.125" style="2" bestFit="1" customWidth="1"/>
    <col min="11" max="12" width="5.75390625" style="2" bestFit="1" customWidth="1"/>
    <col min="13" max="13" width="17.25390625" style="2" customWidth="1"/>
    <col min="14" max="14" width="9.25390625" style="2" bestFit="1" customWidth="1"/>
    <col min="15" max="19" width="5.75390625" style="2" bestFit="1" customWidth="1"/>
    <col min="20" max="20" width="20.00390625" style="1" hidden="1" customWidth="1" outlineLevel="1"/>
    <col min="21" max="21" width="8.75390625" style="1" hidden="1" customWidth="1" outlineLevel="1"/>
    <col min="22" max="25" width="6.00390625" style="1" hidden="1" customWidth="1" outlineLevel="1"/>
    <col min="26" max="26" width="6.625" style="1" hidden="1" customWidth="1" outlineLevel="1"/>
    <col min="27" max="27" width="17.625" style="1" hidden="1" customWidth="1" outlineLevel="1"/>
    <col min="28" max="32" width="6.00390625" style="1" hidden="1" customWidth="1" outlineLevel="1"/>
    <col min="33" max="33" width="6.375" style="1" hidden="1" customWidth="1" outlineLevel="1"/>
    <col min="34" max="34" width="18.25390625" style="1" hidden="1" customWidth="1" outlineLevel="1"/>
    <col min="35" max="39" width="6.00390625" style="1" hidden="1" customWidth="1" outlineLevel="1"/>
    <col min="40" max="40" width="5.125" style="1" hidden="1" customWidth="1" outlineLevel="1"/>
    <col min="41" max="41" width="17.00390625" style="1" hidden="1" customWidth="1" outlineLevel="1"/>
    <col min="42" max="46" width="6.00390625" style="1" hidden="1" customWidth="1" outlineLevel="1"/>
    <col min="47" max="47" width="5.50390625" style="1" hidden="1" customWidth="1" outlineLevel="1"/>
    <col min="48" max="48" width="17.875" style="1" hidden="1" customWidth="1" outlineLevel="1"/>
    <col min="49" max="54" width="6.00390625" style="1" hidden="1" customWidth="1" outlineLevel="1"/>
    <col min="55" max="55" width="19.25390625" style="1" hidden="1" customWidth="1" outlineLevel="1"/>
    <col min="56" max="60" width="6.00390625" style="1" hidden="1" customWidth="1" outlineLevel="1"/>
    <col min="61" max="61" width="6.25390625" style="1" hidden="1" customWidth="1" outlineLevel="1"/>
    <col min="62" max="62" width="18.75390625" style="1" hidden="1" customWidth="1" outlineLevel="1"/>
    <col min="63" max="67" width="6.00390625" style="1" hidden="1" customWidth="1" outlineLevel="1"/>
    <col min="68" max="68" width="7.00390625" style="1" hidden="1" customWidth="1" outlineLevel="1"/>
    <col min="69" max="69" width="17.50390625" style="1" hidden="1" customWidth="1" outlineLevel="1"/>
    <col min="70" max="73" width="6.00390625" style="1" hidden="1" customWidth="1" outlineLevel="1"/>
    <col min="74" max="74" width="6.875" style="1" hidden="1" customWidth="1" outlineLevel="1"/>
    <col min="75" max="75" width="5.75390625" style="1" hidden="1" customWidth="1" outlineLevel="1"/>
    <col min="76" max="76" width="16.625" style="1" hidden="1" customWidth="1" outlineLevel="1"/>
    <col min="77" max="77" width="4.125" style="1" customWidth="1" collapsed="1"/>
    <col min="78" max="78" width="3.75390625" style="1" customWidth="1"/>
    <col min="79" max="79" width="3.875" style="1" customWidth="1"/>
    <col min="80" max="80" width="4.50390625" style="1" customWidth="1"/>
    <col min="81" max="81" width="5.00390625" style="1" customWidth="1"/>
    <col min="82" max="82" width="5.50390625" style="1" customWidth="1"/>
    <col min="83" max="83" width="5.75390625" style="1" customWidth="1"/>
    <col min="84" max="84" width="5.50390625" style="1" customWidth="1"/>
    <col min="85" max="86" width="5.00390625" style="1" customWidth="1"/>
    <col min="87" max="87" width="12.875" style="1" customWidth="1"/>
    <col min="88" max="97" width="5.00390625" style="1" customWidth="1"/>
    <col min="98" max="16384" width="9.00390625" style="1" customWidth="1"/>
  </cols>
  <sheetData>
    <row r="1" spans="16:42" ht="18.75">
      <c r="P1" s="22" t="s">
        <v>328</v>
      </c>
      <c r="T1" s="2"/>
      <c r="U1" s="22" t="s">
        <v>328</v>
      </c>
      <c r="AB1" s="2"/>
      <c r="AC1" s="2"/>
      <c r="AD1" s="2"/>
      <c r="AE1" s="2"/>
      <c r="AF1" s="2"/>
      <c r="AG1" s="22" t="s">
        <v>328</v>
      </c>
      <c r="AH1" s="2"/>
      <c r="AI1" s="2"/>
      <c r="AJ1" s="2"/>
      <c r="AK1" s="2"/>
      <c r="AL1" s="2"/>
      <c r="AM1" s="2"/>
      <c r="AN1" s="2"/>
      <c r="AO1" s="2"/>
      <c r="AP1" s="2"/>
    </row>
    <row r="2" spans="16:42" ht="18.75">
      <c r="P2" s="14" t="s">
        <v>1</v>
      </c>
      <c r="T2" s="2"/>
      <c r="U2" s="14" t="s">
        <v>1</v>
      </c>
      <c r="AB2" s="2"/>
      <c r="AC2" s="2"/>
      <c r="AD2" s="2"/>
      <c r="AE2" s="2"/>
      <c r="AF2" s="2"/>
      <c r="AG2" s="14" t="s">
        <v>1</v>
      </c>
      <c r="AH2" s="2"/>
      <c r="AI2" s="2"/>
      <c r="AJ2" s="2"/>
      <c r="AK2" s="2"/>
      <c r="AL2" s="2"/>
      <c r="AM2" s="2"/>
      <c r="AN2" s="2"/>
      <c r="AO2" s="2"/>
      <c r="AP2" s="2"/>
    </row>
    <row r="3" spans="15:42" ht="18.75">
      <c r="O3" s="1"/>
      <c r="P3" s="14" t="s">
        <v>758</v>
      </c>
      <c r="T3" s="2"/>
      <c r="U3" s="14" t="s">
        <v>740</v>
      </c>
      <c r="AB3" s="2"/>
      <c r="AC3" s="2"/>
      <c r="AD3" s="2"/>
      <c r="AE3" s="2"/>
      <c r="AF3" s="2"/>
      <c r="AG3" s="14" t="s">
        <v>740</v>
      </c>
      <c r="AH3" s="2"/>
      <c r="AI3" s="2"/>
      <c r="AJ3" s="2"/>
      <c r="AK3" s="2"/>
      <c r="AL3" s="2"/>
      <c r="AM3" s="2"/>
      <c r="AN3" s="2"/>
      <c r="AO3" s="2"/>
      <c r="AP3" s="2"/>
    </row>
    <row r="4" spans="1:42" ht="15.75">
      <c r="A4" s="442" t="s">
        <v>373</v>
      </c>
      <c r="B4" s="442"/>
      <c r="C4" s="442"/>
      <c r="D4" s="442"/>
      <c r="E4" s="442"/>
      <c r="F4" s="442"/>
      <c r="G4" s="442"/>
      <c r="H4" s="442"/>
      <c r="I4" s="442"/>
      <c r="J4" s="442"/>
      <c r="K4" s="442"/>
      <c r="L4" s="442"/>
      <c r="M4" s="442"/>
      <c r="N4" s="442"/>
      <c r="O4" s="442"/>
      <c r="P4" s="442"/>
      <c r="Q4" s="442"/>
      <c r="R4" s="442"/>
      <c r="S4" s="442"/>
      <c r="T4" s="34"/>
      <c r="U4" s="34"/>
      <c r="V4" s="34"/>
      <c r="W4" s="34"/>
      <c r="X4" s="34"/>
      <c r="Y4" s="34"/>
      <c r="Z4" s="34"/>
      <c r="AA4" s="34"/>
      <c r="AB4" s="34"/>
      <c r="AC4" s="34"/>
      <c r="AD4" s="34"/>
      <c r="AE4" s="34"/>
      <c r="AF4" s="34"/>
      <c r="AG4" s="34"/>
      <c r="AH4" s="2"/>
      <c r="AI4" s="2"/>
      <c r="AJ4" s="2"/>
      <c r="AK4" s="2"/>
      <c r="AL4" s="2"/>
      <c r="AM4" s="2"/>
      <c r="AN4" s="2"/>
      <c r="AO4" s="2"/>
      <c r="AP4" s="2"/>
    </row>
    <row r="5" spans="1:78" ht="15.7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2"/>
      <c r="BZ5" s="2"/>
    </row>
    <row r="6" spans="1:90" ht="18.75">
      <c r="A6" s="371" t="s">
        <v>649</v>
      </c>
      <c r="B6" s="371"/>
      <c r="C6" s="371"/>
      <c r="D6" s="371"/>
      <c r="E6" s="371"/>
      <c r="F6" s="371"/>
      <c r="G6" s="371"/>
      <c r="H6" s="371"/>
      <c r="I6" s="371"/>
      <c r="J6" s="371"/>
      <c r="K6" s="371"/>
      <c r="L6" s="371"/>
      <c r="M6" s="371"/>
      <c r="N6" s="371"/>
      <c r="O6" s="371"/>
      <c r="P6" s="371"/>
      <c r="Q6" s="371"/>
      <c r="R6" s="371"/>
      <c r="S6" s="371"/>
      <c r="T6" s="315"/>
      <c r="U6" s="315"/>
      <c r="V6" s="315"/>
      <c r="W6" s="315"/>
      <c r="X6" s="315"/>
      <c r="Y6" s="315"/>
      <c r="Z6" s="315"/>
      <c r="AA6" s="315"/>
      <c r="AB6" s="315"/>
      <c r="AC6" s="315"/>
      <c r="AD6" s="315"/>
      <c r="AE6" s="315"/>
      <c r="AF6" s="315"/>
      <c r="AG6" s="315"/>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row>
    <row r="7" spans="1:89" ht="15.75">
      <c r="A7" s="373" t="s">
        <v>294</v>
      </c>
      <c r="B7" s="373"/>
      <c r="C7" s="373"/>
      <c r="D7" s="373"/>
      <c r="E7" s="373"/>
      <c r="F7" s="373"/>
      <c r="G7" s="373"/>
      <c r="H7" s="373"/>
      <c r="I7" s="373"/>
      <c r="J7" s="373"/>
      <c r="K7" s="373"/>
      <c r="L7" s="373"/>
      <c r="M7" s="373"/>
      <c r="N7" s="373"/>
      <c r="O7" s="373"/>
      <c r="P7" s="373"/>
      <c r="Q7" s="373"/>
      <c r="R7" s="373"/>
      <c r="S7" s="373"/>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row>
    <row r="8" spans="1:89" ht="15.75">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82"/>
      <c r="BZ8" s="82"/>
      <c r="CA8" s="82"/>
      <c r="CB8" s="82"/>
      <c r="CC8" s="82"/>
      <c r="CD8" s="82"/>
      <c r="CE8" s="82"/>
      <c r="CF8" s="82"/>
      <c r="CG8" s="82"/>
      <c r="CH8" s="82"/>
      <c r="CI8" s="82"/>
      <c r="CJ8" s="82"/>
      <c r="CK8" s="82"/>
    </row>
    <row r="9" spans="1:78" ht="15.75">
      <c r="A9" s="451" t="s">
        <v>739</v>
      </c>
      <c r="B9" s="451"/>
      <c r="C9" s="451"/>
      <c r="D9" s="451"/>
      <c r="E9" s="451"/>
      <c r="F9" s="451"/>
      <c r="G9" s="451"/>
      <c r="H9" s="451"/>
      <c r="I9" s="451"/>
      <c r="J9" s="451"/>
      <c r="K9" s="451"/>
      <c r="L9" s="451"/>
      <c r="M9" s="451"/>
      <c r="N9" s="451"/>
      <c r="O9" s="451"/>
      <c r="P9" s="451"/>
      <c r="Q9" s="451"/>
      <c r="R9" s="451"/>
      <c r="S9" s="451"/>
      <c r="T9" s="17"/>
      <c r="U9" s="17"/>
      <c r="V9" s="17"/>
      <c r="W9" s="17"/>
      <c r="X9" s="17"/>
      <c r="Y9" s="17"/>
      <c r="Z9" s="17"/>
      <c r="AA9" s="17"/>
      <c r="AB9" s="17"/>
      <c r="AC9" s="17"/>
      <c r="AD9" s="17"/>
      <c r="AE9" s="17"/>
      <c r="AF9" s="17"/>
      <c r="AG9" s="17"/>
      <c r="AH9" s="99"/>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2"/>
      <c r="BZ9" s="2"/>
    </row>
    <row r="10" spans="1:78" ht="15.75">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2"/>
      <c r="BL10" s="5"/>
      <c r="BM10" s="2"/>
      <c r="BN10" s="2"/>
      <c r="BO10" s="2"/>
      <c r="BP10" s="2"/>
      <c r="BQ10" s="2"/>
      <c r="BR10" s="2"/>
      <c r="BS10" s="2"/>
      <c r="BT10" s="2"/>
      <c r="BU10" s="2"/>
      <c r="BV10" s="2"/>
      <c r="BW10" s="2"/>
      <c r="BX10" s="2"/>
      <c r="BY10" s="2"/>
      <c r="BZ10" s="2"/>
    </row>
    <row r="11" spans="1:89" ht="15.75" customHeight="1">
      <c r="A11" s="84" t="s">
        <v>155</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62"/>
      <c r="BZ11" s="62"/>
      <c r="CA11" s="62"/>
      <c r="CB11" s="62"/>
      <c r="CC11" s="62"/>
      <c r="CD11" s="62"/>
      <c r="CE11" s="62"/>
      <c r="CF11" s="62"/>
      <c r="CG11" s="62"/>
      <c r="CH11" s="62"/>
      <c r="CI11" s="62"/>
      <c r="CJ11" s="62"/>
      <c r="CK11" s="62"/>
    </row>
    <row r="12" spans="1:89" ht="15.75">
      <c r="A12" s="85" t="s">
        <v>641</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17"/>
      <c r="BZ12" s="17"/>
      <c r="CA12" s="17"/>
      <c r="CB12" s="17"/>
      <c r="CC12" s="17"/>
      <c r="CD12" s="17"/>
      <c r="CE12" s="17"/>
      <c r="CF12" s="17"/>
      <c r="CG12" s="17"/>
      <c r="CH12" s="17"/>
      <c r="CI12" s="17"/>
      <c r="CJ12" s="17"/>
      <c r="CK12" s="17"/>
    </row>
    <row r="13" spans="1:87" ht="15.75" customHeight="1">
      <c r="A13" s="318"/>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8"/>
      <c r="BX13" s="12"/>
      <c r="BY13" s="12"/>
      <c r="BZ13" s="12"/>
      <c r="CA13" s="12"/>
      <c r="CB13" s="12"/>
      <c r="CC13" s="12"/>
      <c r="CD13" s="12"/>
      <c r="CE13" s="12"/>
      <c r="CF13" s="12"/>
      <c r="CG13" s="12"/>
      <c r="CH13" s="12"/>
      <c r="CI13" s="12"/>
    </row>
    <row r="14" spans="1:87" ht="31.5" customHeight="1">
      <c r="A14" s="436" t="s">
        <v>163</v>
      </c>
      <c r="B14" s="436" t="s">
        <v>31</v>
      </c>
      <c r="C14" s="436" t="s">
        <v>4</v>
      </c>
      <c r="D14" s="425" t="s">
        <v>293</v>
      </c>
      <c r="E14" s="425"/>
      <c r="F14" s="430" t="s">
        <v>741</v>
      </c>
      <c r="G14" s="431"/>
      <c r="H14" s="431"/>
      <c r="I14" s="431"/>
      <c r="J14" s="431"/>
      <c r="K14" s="431"/>
      <c r="L14" s="431"/>
      <c r="M14" s="431"/>
      <c r="N14" s="431"/>
      <c r="O14" s="431"/>
      <c r="P14" s="431"/>
      <c r="Q14" s="431"/>
      <c r="R14" s="431"/>
      <c r="S14" s="432"/>
      <c r="T14" s="429" t="s">
        <v>295</v>
      </c>
      <c r="U14" s="429"/>
      <c r="V14" s="429"/>
      <c r="W14" s="429"/>
      <c r="X14" s="429"/>
      <c r="Y14" s="429"/>
      <c r="Z14" s="429"/>
      <c r="AA14" s="429"/>
      <c r="AB14" s="429"/>
      <c r="AC14" s="429"/>
      <c r="AD14" s="429"/>
      <c r="AE14" s="429"/>
      <c r="AF14" s="429"/>
      <c r="AG14" s="429"/>
      <c r="AH14" s="429" t="s">
        <v>295</v>
      </c>
      <c r="AI14" s="429"/>
      <c r="AJ14" s="429"/>
      <c r="AK14" s="429"/>
      <c r="AL14" s="429"/>
      <c r="AM14" s="429"/>
      <c r="AN14" s="429"/>
      <c r="AO14" s="429"/>
      <c r="AP14" s="429"/>
      <c r="AQ14" s="429"/>
      <c r="AR14" s="429"/>
      <c r="AS14" s="429"/>
      <c r="AT14" s="429"/>
      <c r="AU14" s="429"/>
      <c r="AV14" s="429"/>
      <c r="AW14" s="429"/>
      <c r="AX14" s="429"/>
      <c r="AY14" s="429"/>
      <c r="AZ14" s="429"/>
      <c r="BA14" s="429"/>
      <c r="BB14" s="429"/>
      <c r="BC14" s="429"/>
      <c r="BD14" s="429"/>
      <c r="BE14" s="429"/>
      <c r="BF14" s="429"/>
      <c r="BG14" s="429"/>
      <c r="BH14" s="429"/>
      <c r="BI14" s="429"/>
      <c r="BJ14" s="429"/>
      <c r="BK14" s="429"/>
      <c r="BL14" s="429"/>
      <c r="BM14" s="429"/>
      <c r="BN14" s="429"/>
      <c r="BO14" s="429"/>
      <c r="BP14" s="429"/>
      <c r="BQ14" s="429"/>
      <c r="BR14" s="429"/>
      <c r="BS14" s="429"/>
      <c r="BT14" s="429"/>
      <c r="BU14" s="429"/>
      <c r="BV14" s="429"/>
      <c r="BW14" s="429"/>
      <c r="BX14" s="436" t="s">
        <v>776</v>
      </c>
      <c r="BY14" s="13"/>
      <c r="BZ14" s="13"/>
      <c r="CA14" s="13"/>
      <c r="CB14" s="13"/>
      <c r="CC14" s="13"/>
      <c r="CD14" s="13"/>
      <c r="CE14" s="13"/>
      <c r="CF14" s="13"/>
      <c r="CG14" s="13"/>
      <c r="CH14" s="13"/>
      <c r="CI14" s="13"/>
    </row>
    <row r="15" spans="1:76" ht="44.25" customHeight="1">
      <c r="A15" s="437"/>
      <c r="B15" s="437"/>
      <c r="C15" s="437"/>
      <c r="D15" s="425"/>
      <c r="E15" s="425"/>
      <c r="F15" s="433"/>
      <c r="G15" s="434"/>
      <c r="H15" s="434"/>
      <c r="I15" s="434"/>
      <c r="J15" s="434"/>
      <c r="K15" s="434"/>
      <c r="L15" s="434"/>
      <c r="M15" s="434"/>
      <c r="N15" s="434"/>
      <c r="O15" s="434"/>
      <c r="P15" s="434"/>
      <c r="Q15" s="434"/>
      <c r="R15" s="434"/>
      <c r="S15" s="435"/>
      <c r="T15" s="439" t="s">
        <v>36</v>
      </c>
      <c r="U15" s="440"/>
      <c r="V15" s="440"/>
      <c r="W15" s="440"/>
      <c r="X15" s="440"/>
      <c r="Y15" s="440"/>
      <c r="Z15" s="440"/>
      <c r="AA15" s="440"/>
      <c r="AB15" s="440"/>
      <c r="AC15" s="440"/>
      <c r="AD15" s="440"/>
      <c r="AE15" s="440"/>
      <c r="AF15" s="440"/>
      <c r="AG15" s="441"/>
      <c r="AH15" s="439" t="s">
        <v>37</v>
      </c>
      <c r="AI15" s="440"/>
      <c r="AJ15" s="440"/>
      <c r="AK15" s="440"/>
      <c r="AL15" s="440"/>
      <c r="AM15" s="440"/>
      <c r="AN15" s="440"/>
      <c r="AO15" s="440"/>
      <c r="AP15" s="440"/>
      <c r="AQ15" s="440"/>
      <c r="AR15" s="440"/>
      <c r="AS15" s="440"/>
      <c r="AT15" s="440"/>
      <c r="AU15" s="441"/>
      <c r="AV15" s="439" t="s">
        <v>66</v>
      </c>
      <c r="AW15" s="440"/>
      <c r="AX15" s="440"/>
      <c r="AY15" s="440"/>
      <c r="AZ15" s="440"/>
      <c r="BA15" s="440"/>
      <c r="BB15" s="440"/>
      <c r="BC15" s="440"/>
      <c r="BD15" s="440"/>
      <c r="BE15" s="440"/>
      <c r="BF15" s="440"/>
      <c r="BG15" s="440"/>
      <c r="BH15" s="440"/>
      <c r="BI15" s="441"/>
      <c r="BJ15" s="425" t="s">
        <v>3</v>
      </c>
      <c r="BK15" s="425"/>
      <c r="BL15" s="425"/>
      <c r="BM15" s="425"/>
      <c r="BN15" s="425"/>
      <c r="BO15" s="425"/>
      <c r="BP15" s="425"/>
      <c r="BQ15" s="425"/>
      <c r="BR15" s="425"/>
      <c r="BS15" s="425"/>
      <c r="BT15" s="425"/>
      <c r="BU15" s="425"/>
      <c r="BV15" s="425"/>
      <c r="BW15" s="425"/>
      <c r="BX15" s="437"/>
    </row>
    <row r="16" spans="1:76" ht="51" customHeight="1">
      <c r="A16" s="437"/>
      <c r="B16" s="437"/>
      <c r="C16" s="437"/>
      <c r="D16" s="425"/>
      <c r="E16" s="425"/>
      <c r="F16" s="439" t="s">
        <v>386</v>
      </c>
      <c r="G16" s="440"/>
      <c r="H16" s="440"/>
      <c r="I16" s="440"/>
      <c r="J16" s="440"/>
      <c r="K16" s="440"/>
      <c r="L16" s="440"/>
      <c r="M16" s="426" t="s">
        <v>795</v>
      </c>
      <c r="N16" s="427"/>
      <c r="O16" s="427"/>
      <c r="P16" s="427"/>
      <c r="Q16" s="427"/>
      <c r="R16" s="427"/>
      <c r="S16" s="428"/>
      <c r="T16" s="439" t="s">
        <v>785</v>
      </c>
      <c r="U16" s="440"/>
      <c r="V16" s="440"/>
      <c r="W16" s="440"/>
      <c r="X16" s="440"/>
      <c r="Y16" s="440"/>
      <c r="Z16" s="440"/>
      <c r="AA16" s="426" t="s">
        <v>795</v>
      </c>
      <c r="AB16" s="427"/>
      <c r="AC16" s="427"/>
      <c r="AD16" s="427"/>
      <c r="AE16" s="427"/>
      <c r="AF16" s="427"/>
      <c r="AG16" s="428"/>
      <c r="AH16" s="439" t="s">
        <v>785</v>
      </c>
      <c r="AI16" s="440"/>
      <c r="AJ16" s="440"/>
      <c r="AK16" s="440"/>
      <c r="AL16" s="440"/>
      <c r="AM16" s="440"/>
      <c r="AN16" s="440"/>
      <c r="AO16" s="426" t="s">
        <v>795</v>
      </c>
      <c r="AP16" s="427"/>
      <c r="AQ16" s="427"/>
      <c r="AR16" s="427"/>
      <c r="AS16" s="427"/>
      <c r="AT16" s="427"/>
      <c r="AU16" s="428"/>
      <c r="AV16" s="439" t="s">
        <v>785</v>
      </c>
      <c r="AW16" s="440"/>
      <c r="AX16" s="440"/>
      <c r="AY16" s="440"/>
      <c r="AZ16" s="440"/>
      <c r="BA16" s="440"/>
      <c r="BB16" s="440"/>
      <c r="BC16" s="426" t="s">
        <v>795</v>
      </c>
      <c r="BD16" s="427"/>
      <c r="BE16" s="427"/>
      <c r="BF16" s="427"/>
      <c r="BG16" s="427"/>
      <c r="BH16" s="427"/>
      <c r="BI16" s="428"/>
      <c r="BJ16" s="439" t="s">
        <v>19</v>
      </c>
      <c r="BK16" s="440"/>
      <c r="BL16" s="440"/>
      <c r="BM16" s="440"/>
      <c r="BN16" s="440"/>
      <c r="BO16" s="440"/>
      <c r="BP16" s="440"/>
      <c r="BQ16" s="426" t="s">
        <v>777</v>
      </c>
      <c r="BR16" s="427"/>
      <c r="BS16" s="427"/>
      <c r="BT16" s="427"/>
      <c r="BU16" s="427"/>
      <c r="BV16" s="427"/>
      <c r="BW16" s="428"/>
      <c r="BX16" s="437"/>
    </row>
    <row r="17" spans="1:76" ht="37.5" customHeight="1">
      <c r="A17" s="437"/>
      <c r="B17" s="437"/>
      <c r="C17" s="437"/>
      <c r="D17" s="425" t="s">
        <v>386</v>
      </c>
      <c r="E17" s="425" t="s">
        <v>777</v>
      </c>
      <c r="F17" s="105" t="s">
        <v>59</v>
      </c>
      <c r="G17" s="429" t="s">
        <v>58</v>
      </c>
      <c r="H17" s="429"/>
      <c r="I17" s="429"/>
      <c r="J17" s="429"/>
      <c r="K17" s="429"/>
      <c r="L17" s="429"/>
      <c r="M17" s="105" t="s">
        <v>59</v>
      </c>
      <c r="N17" s="429" t="s">
        <v>58</v>
      </c>
      <c r="O17" s="429"/>
      <c r="P17" s="429"/>
      <c r="Q17" s="429"/>
      <c r="R17" s="429"/>
      <c r="S17" s="429"/>
      <c r="T17" s="105" t="s">
        <v>59</v>
      </c>
      <c r="U17" s="429" t="s">
        <v>58</v>
      </c>
      <c r="V17" s="429"/>
      <c r="W17" s="429"/>
      <c r="X17" s="429"/>
      <c r="Y17" s="429"/>
      <c r="Z17" s="429"/>
      <c r="AA17" s="105" t="s">
        <v>59</v>
      </c>
      <c r="AB17" s="429" t="s">
        <v>58</v>
      </c>
      <c r="AC17" s="429"/>
      <c r="AD17" s="429"/>
      <c r="AE17" s="429"/>
      <c r="AF17" s="429"/>
      <c r="AG17" s="429"/>
      <c r="AH17" s="105" t="s">
        <v>59</v>
      </c>
      <c r="AI17" s="429" t="s">
        <v>58</v>
      </c>
      <c r="AJ17" s="429"/>
      <c r="AK17" s="429"/>
      <c r="AL17" s="429"/>
      <c r="AM17" s="429"/>
      <c r="AN17" s="429"/>
      <c r="AO17" s="105" t="s">
        <v>59</v>
      </c>
      <c r="AP17" s="429" t="s">
        <v>58</v>
      </c>
      <c r="AQ17" s="429"/>
      <c r="AR17" s="429"/>
      <c r="AS17" s="429"/>
      <c r="AT17" s="429"/>
      <c r="AU17" s="429"/>
      <c r="AV17" s="105" t="s">
        <v>59</v>
      </c>
      <c r="AW17" s="429" t="s">
        <v>58</v>
      </c>
      <c r="AX17" s="429"/>
      <c r="AY17" s="429"/>
      <c r="AZ17" s="429"/>
      <c r="BA17" s="429"/>
      <c r="BB17" s="429"/>
      <c r="BC17" s="105" t="s">
        <v>59</v>
      </c>
      <c r="BD17" s="429" t="s">
        <v>58</v>
      </c>
      <c r="BE17" s="429"/>
      <c r="BF17" s="429"/>
      <c r="BG17" s="429"/>
      <c r="BH17" s="429"/>
      <c r="BI17" s="429"/>
      <c r="BJ17" s="105" t="s">
        <v>59</v>
      </c>
      <c r="BK17" s="429" t="s">
        <v>58</v>
      </c>
      <c r="BL17" s="429"/>
      <c r="BM17" s="429"/>
      <c r="BN17" s="429"/>
      <c r="BO17" s="429"/>
      <c r="BP17" s="429"/>
      <c r="BQ17" s="105" t="s">
        <v>59</v>
      </c>
      <c r="BR17" s="429" t="s">
        <v>58</v>
      </c>
      <c r="BS17" s="429"/>
      <c r="BT17" s="429"/>
      <c r="BU17" s="429"/>
      <c r="BV17" s="429"/>
      <c r="BW17" s="429"/>
      <c r="BX17" s="437"/>
    </row>
    <row r="18" spans="1:76" ht="66" customHeight="1">
      <c r="A18" s="438"/>
      <c r="B18" s="438"/>
      <c r="C18" s="438"/>
      <c r="D18" s="425"/>
      <c r="E18" s="425"/>
      <c r="F18" s="78" t="s">
        <v>24</v>
      </c>
      <c r="G18" s="78" t="s">
        <v>24</v>
      </c>
      <c r="H18" s="73" t="s">
        <v>5</v>
      </c>
      <c r="I18" s="73" t="s">
        <v>6</v>
      </c>
      <c r="J18" s="73" t="s">
        <v>250</v>
      </c>
      <c r="K18" s="73" t="s">
        <v>2</v>
      </c>
      <c r="L18" s="73" t="s">
        <v>147</v>
      </c>
      <c r="M18" s="78" t="s">
        <v>24</v>
      </c>
      <c r="N18" s="78" t="s">
        <v>24</v>
      </c>
      <c r="O18" s="73" t="s">
        <v>5</v>
      </c>
      <c r="P18" s="73" t="s">
        <v>6</v>
      </c>
      <c r="Q18" s="73" t="s">
        <v>250</v>
      </c>
      <c r="R18" s="73" t="s">
        <v>2</v>
      </c>
      <c r="S18" s="73" t="s">
        <v>147</v>
      </c>
      <c r="T18" s="78" t="s">
        <v>24</v>
      </c>
      <c r="U18" s="78" t="s">
        <v>24</v>
      </c>
      <c r="V18" s="73" t="s">
        <v>5</v>
      </c>
      <c r="W18" s="73" t="s">
        <v>6</v>
      </c>
      <c r="X18" s="73" t="s">
        <v>250</v>
      </c>
      <c r="Y18" s="73" t="s">
        <v>2</v>
      </c>
      <c r="Z18" s="73" t="s">
        <v>147</v>
      </c>
      <c r="AA18" s="78" t="s">
        <v>24</v>
      </c>
      <c r="AB18" s="78" t="s">
        <v>24</v>
      </c>
      <c r="AC18" s="73" t="s">
        <v>5</v>
      </c>
      <c r="AD18" s="73" t="s">
        <v>6</v>
      </c>
      <c r="AE18" s="73" t="s">
        <v>250</v>
      </c>
      <c r="AF18" s="73" t="s">
        <v>2</v>
      </c>
      <c r="AG18" s="73" t="s">
        <v>147</v>
      </c>
      <c r="AH18" s="78" t="s">
        <v>24</v>
      </c>
      <c r="AI18" s="78" t="s">
        <v>24</v>
      </c>
      <c r="AJ18" s="73" t="s">
        <v>5</v>
      </c>
      <c r="AK18" s="73" t="s">
        <v>6</v>
      </c>
      <c r="AL18" s="73" t="s">
        <v>250</v>
      </c>
      <c r="AM18" s="73" t="s">
        <v>2</v>
      </c>
      <c r="AN18" s="73" t="s">
        <v>147</v>
      </c>
      <c r="AO18" s="78" t="s">
        <v>24</v>
      </c>
      <c r="AP18" s="78" t="s">
        <v>24</v>
      </c>
      <c r="AQ18" s="73" t="s">
        <v>5</v>
      </c>
      <c r="AR18" s="73" t="s">
        <v>6</v>
      </c>
      <c r="AS18" s="73" t="s">
        <v>250</v>
      </c>
      <c r="AT18" s="73" t="s">
        <v>2</v>
      </c>
      <c r="AU18" s="73" t="s">
        <v>147</v>
      </c>
      <c r="AV18" s="78" t="s">
        <v>24</v>
      </c>
      <c r="AW18" s="78" t="s">
        <v>24</v>
      </c>
      <c r="AX18" s="73" t="s">
        <v>5</v>
      </c>
      <c r="AY18" s="73" t="s">
        <v>6</v>
      </c>
      <c r="AZ18" s="73" t="s">
        <v>250</v>
      </c>
      <c r="BA18" s="73" t="s">
        <v>2</v>
      </c>
      <c r="BB18" s="73" t="s">
        <v>147</v>
      </c>
      <c r="BC18" s="78" t="s">
        <v>24</v>
      </c>
      <c r="BD18" s="78" t="s">
        <v>24</v>
      </c>
      <c r="BE18" s="73" t="s">
        <v>5</v>
      </c>
      <c r="BF18" s="73" t="s">
        <v>6</v>
      </c>
      <c r="BG18" s="73" t="s">
        <v>250</v>
      </c>
      <c r="BH18" s="73" t="s">
        <v>2</v>
      </c>
      <c r="BI18" s="73" t="s">
        <v>147</v>
      </c>
      <c r="BJ18" s="78" t="s">
        <v>24</v>
      </c>
      <c r="BK18" s="78" t="s">
        <v>24</v>
      </c>
      <c r="BL18" s="73" t="s">
        <v>5</v>
      </c>
      <c r="BM18" s="73" t="s">
        <v>6</v>
      </c>
      <c r="BN18" s="73" t="s">
        <v>250</v>
      </c>
      <c r="BO18" s="73" t="s">
        <v>2</v>
      </c>
      <c r="BP18" s="73" t="s">
        <v>147</v>
      </c>
      <c r="BQ18" s="78" t="s">
        <v>24</v>
      </c>
      <c r="BR18" s="78" t="s">
        <v>24</v>
      </c>
      <c r="BS18" s="73" t="s">
        <v>5</v>
      </c>
      <c r="BT18" s="73" t="s">
        <v>6</v>
      </c>
      <c r="BU18" s="73" t="s">
        <v>250</v>
      </c>
      <c r="BV18" s="73" t="s">
        <v>2</v>
      </c>
      <c r="BW18" s="73" t="s">
        <v>147</v>
      </c>
      <c r="BX18" s="438"/>
    </row>
    <row r="19" spans="1:76" ht="15.75">
      <c r="A19" s="128">
        <v>1</v>
      </c>
      <c r="B19" s="128">
        <v>2</v>
      </c>
      <c r="C19" s="128">
        <v>3</v>
      </c>
      <c r="D19" s="128">
        <v>4</v>
      </c>
      <c r="E19" s="128">
        <v>5</v>
      </c>
      <c r="F19" s="126" t="s">
        <v>234</v>
      </c>
      <c r="G19" s="126" t="s">
        <v>235</v>
      </c>
      <c r="H19" s="126" t="s">
        <v>236</v>
      </c>
      <c r="I19" s="126" t="s">
        <v>237</v>
      </c>
      <c r="J19" s="126" t="s">
        <v>238</v>
      </c>
      <c r="K19" s="126" t="s">
        <v>239</v>
      </c>
      <c r="L19" s="126" t="s">
        <v>240</v>
      </c>
      <c r="M19" s="126" t="s">
        <v>241</v>
      </c>
      <c r="N19" s="126" t="s">
        <v>242</v>
      </c>
      <c r="O19" s="126" t="s">
        <v>243</v>
      </c>
      <c r="P19" s="126" t="s">
        <v>244</v>
      </c>
      <c r="Q19" s="126" t="s">
        <v>245</v>
      </c>
      <c r="R19" s="126" t="s">
        <v>246</v>
      </c>
      <c r="S19" s="126" t="s">
        <v>247</v>
      </c>
      <c r="T19" s="126" t="s">
        <v>279</v>
      </c>
      <c r="U19" s="126" t="s">
        <v>280</v>
      </c>
      <c r="V19" s="126" t="s">
        <v>281</v>
      </c>
      <c r="W19" s="126" t="s">
        <v>282</v>
      </c>
      <c r="X19" s="126" t="s">
        <v>283</v>
      </c>
      <c r="Y19" s="126" t="s">
        <v>284</v>
      </c>
      <c r="Z19" s="126" t="s">
        <v>285</v>
      </c>
      <c r="AA19" s="126" t="s">
        <v>286</v>
      </c>
      <c r="AB19" s="126" t="s">
        <v>287</v>
      </c>
      <c r="AC19" s="126" t="s">
        <v>288</v>
      </c>
      <c r="AD19" s="126" t="s">
        <v>289</v>
      </c>
      <c r="AE19" s="126" t="s">
        <v>290</v>
      </c>
      <c r="AF19" s="126" t="s">
        <v>291</v>
      </c>
      <c r="AG19" s="126" t="s">
        <v>292</v>
      </c>
      <c r="AH19" s="126" t="s">
        <v>427</v>
      </c>
      <c r="AI19" s="126" t="s">
        <v>428</v>
      </c>
      <c r="AJ19" s="126" t="s">
        <v>429</v>
      </c>
      <c r="AK19" s="126" t="s">
        <v>430</v>
      </c>
      <c r="AL19" s="126" t="s">
        <v>431</v>
      </c>
      <c r="AM19" s="126" t="s">
        <v>432</v>
      </c>
      <c r="AN19" s="126" t="s">
        <v>433</v>
      </c>
      <c r="AO19" s="126" t="s">
        <v>434</v>
      </c>
      <c r="AP19" s="126" t="s">
        <v>435</v>
      </c>
      <c r="AQ19" s="126" t="s">
        <v>436</v>
      </c>
      <c r="AR19" s="126" t="s">
        <v>437</v>
      </c>
      <c r="AS19" s="126" t="s">
        <v>438</v>
      </c>
      <c r="AT19" s="126" t="s">
        <v>439</v>
      </c>
      <c r="AU19" s="126" t="s">
        <v>440</v>
      </c>
      <c r="AV19" s="126" t="s">
        <v>441</v>
      </c>
      <c r="AW19" s="126" t="s">
        <v>442</v>
      </c>
      <c r="AX19" s="126" t="s">
        <v>443</v>
      </c>
      <c r="AY19" s="126" t="s">
        <v>444</v>
      </c>
      <c r="AZ19" s="126" t="s">
        <v>445</v>
      </c>
      <c r="BA19" s="126" t="s">
        <v>446</v>
      </c>
      <c r="BB19" s="126" t="s">
        <v>447</v>
      </c>
      <c r="BC19" s="126" t="s">
        <v>448</v>
      </c>
      <c r="BD19" s="126" t="s">
        <v>449</v>
      </c>
      <c r="BE19" s="126" t="s">
        <v>450</v>
      </c>
      <c r="BF19" s="126" t="s">
        <v>451</v>
      </c>
      <c r="BG19" s="126" t="s">
        <v>452</v>
      </c>
      <c r="BH19" s="126" t="s">
        <v>453</v>
      </c>
      <c r="BI19" s="126" t="s">
        <v>454</v>
      </c>
      <c r="BJ19" s="126" t="s">
        <v>455</v>
      </c>
      <c r="BK19" s="126" t="s">
        <v>456</v>
      </c>
      <c r="BL19" s="126" t="s">
        <v>457</v>
      </c>
      <c r="BM19" s="126" t="s">
        <v>458</v>
      </c>
      <c r="BN19" s="126" t="s">
        <v>459</v>
      </c>
      <c r="BO19" s="126" t="s">
        <v>460</v>
      </c>
      <c r="BP19" s="126" t="s">
        <v>461</v>
      </c>
      <c r="BQ19" s="126" t="s">
        <v>462</v>
      </c>
      <c r="BR19" s="126" t="s">
        <v>463</v>
      </c>
      <c r="BS19" s="126" t="s">
        <v>464</v>
      </c>
      <c r="BT19" s="126" t="s">
        <v>465</v>
      </c>
      <c r="BU19" s="126" t="s">
        <v>466</v>
      </c>
      <c r="BV19" s="126" t="s">
        <v>467</v>
      </c>
      <c r="BW19" s="126" t="s">
        <v>468</v>
      </c>
      <c r="BX19" s="126" t="s">
        <v>125</v>
      </c>
    </row>
    <row r="20" spans="1:76" ht="15.75">
      <c r="A20" s="158"/>
      <c r="B20" s="157" t="s">
        <v>656</v>
      </c>
      <c r="C20" s="193"/>
      <c r="D20" s="193">
        <f>D23+D42</f>
        <v>27.672881355932205</v>
      </c>
      <c r="E20" s="193"/>
      <c r="F20" s="193"/>
      <c r="G20" s="193">
        <f>G23+G42</f>
        <v>27.672881355932205</v>
      </c>
      <c r="H20" s="193">
        <f>H23+H42</f>
        <v>0</v>
      </c>
      <c r="I20" s="193"/>
      <c r="J20" s="193">
        <f>J23+J42</f>
        <v>8.849</v>
      </c>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row>
    <row r="21" spans="1:76" ht="31.5">
      <c r="A21" s="158"/>
      <c r="B21" s="159" t="s">
        <v>657</v>
      </c>
      <c r="C21" s="194"/>
      <c r="D21" s="194">
        <f>D29+D32+D36</f>
        <v>13.566101694915256</v>
      </c>
      <c r="E21" s="194"/>
      <c r="F21" s="194"/>
      <c r="G21" s="194">
        <f>G29+G32+G36</f>
        <v>13.566101694915256</v>
      </c>
      <c r="H21" s="194">
        <f>H29+H32+H36</f>
        <v>0</v>
      </c>
      <c r="I21" s="194"/>
      <c r="J21" s="194">
        <f>J29+J32+J36</f>
        <v>6.349</v>
      </c>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row>
    <row r="22" spans="1:76" ht="31.5">
      <c r="A22" s="158"/>
      <c r="B22" s="159" t="s">
        <v>658</v>
      </c>
      <c r="C22" s="194"/>
      <c r="D22" s="194">
        <f>D40+D48</f>
        <v>14.106779661016951</v>
      </c>
      <c r="E22" s="194"/>
      <c r="F22" s="194"/>
      <c r="G22" s="194">
        <f>G40+G48</f>
        <v>14.106779661016951</v>
      </c>
      <c r="H22" s="194">
        <f>H40+H48</f>
        <v>0</v>
      </c>
      <c r="I22" s="194"/>
      <c r="J22" s="194">
        <f>J40+J48</f>
        <v>2.5</v>
      </c>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row>
    <row r="23" spans="1:76" ht="31.5">
      <c r="A23" s="167">
        <v>1</v>
      </c>
      <c r="B23" s="160" t="s">
        <v>659</v>
      </c>
      <c r="C23" s="195"/>
      <c r="D23" s="195">
        <f>D24</f>
        <v>15.827966101694917</v>
      </c>
      <c r="E23" s="195"/>
      <c r="F23" s="195"/>
      <c r="G23" s="195">
        <f>G24</f>
        <v>15.827966101694917</v>
      </c>
      <c r="H23" s="195">
        <f>H24</f>
        <v>0</v>
      </c>
      <c r="I23" s="195"/>
      <c r="J23" s="195">
        <f>J24</f>
        <v>6.349</v>
      </c>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row>
    <row r="24" spans="1:76" ht="47.25">
      <c r="A24" s="168" t="s">
        <v>513</v>
      </c>
      <c r="B24" s="160" t="s">
        <v>660</v>
      </c>
      <c r="C24" s="195"/>
      <c r="D24" s="365">
        <f>D25+D38</f>
        <v>15.827966101694917</v>
      </c>
      <c r="E24" s="195"/>
      <c r="F24" s="195"/>
      <c r="G24" s="365">
        <f>G25+G38</f>
        <v>15.827966101694917</v>
      </c>
      <c r="H24" s="195">
        <f>H25+H39</f>
        <v>0</v>
      </c>
      <c r="I24" s="195"/>
      <c r="J24" s="365">
        <f>J25+J38</f>
        <v>6.349</v>
      </c>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row>
    <row r="25" spans="1:76" ht="15.75">
      <c r="A25" s="168" t="s">
        <v>515</v>
      </c>
      <c r="B25" s="161" t="s">
        <v>661</v>
      </c>
      <c r="C25" s="195"/>
      <c r="D25" s="365">
        <f>D26+D39</f>
        <v>15.827966101694917</v>
      </c>
      <c r="E25" s="195"/>
      <c r="F25" s="195"/>
      <c r="G25" s="365">
        <f>G26+G39</f>
        <v>15.827966101694917</v>
      </c>
      <c r="H25" s="195">
        <f>H26</f>
        <v>0</v>
      </c>
      <c r="I25" s="195"/>
      <c r="J25" s="365">
        <f>J26+J39</f>
        <v>6.349</v>
      </c>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row>
    <row r="26" spans="1:76" ht="15.75">
      <c r="A26" s="168" t="s">
        <v>543</v>
      </c>
      <c r="B26" s="161" t="s">
        <v>662</v>
      </c>
      <c r="C26" s="195"/>
      <c r="D26" s="195">
        <f>D27+D34</f>
        <v>13.566101694915256</v>
      </c>
      <c r="E26" s="195"/>
      <c r="F26" s="195"/>
      <c r="G26" s="195">
        <f>G27+G34</f>
        <v>13.566101694915256</v>
      </c>
      <c r="H26" s="195">
        <f>H27+H34</f>
        <v>0</v>
      </c>
      <c r="I26" s="195"/>
      <c r="J26" s="195">
        <f>J27+J34</f>
        <v>6.349</v>
      </c>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row>
    <row r="27" spans="1:76" ht="15.75">
      <c r="A27" s="168" t="s">
        <v>667</v>
      </c>
      <c r="B27" s="161" t="s">
        <v>668</v>
      </c>
      <c r="C27" s="195"/>
      <c r="D27" s="195">
        <f>D28+D31</f>
        <v>1.7966101694915255</v>
      </c>
      <c r="E27" s="195"/>
      <c r="F27" s="195"/>
      <c r="G27" s="195">
        <f>G28+G31</f>
        <v>1.7966101694915255</v>
      </c>
      <c r="H27" s="195">
        <f>H28+H31</f>
        <v>0</v>
      </c>
      <c r="I27" s="195"/>
      <c r="J27" s="195">
        <f>J28+J31</f>
        <v>3.149</v>
      </c>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row>
    <row r="28" spans="1:76" ht="15.75">
      <c r="A28" s="210" t="s">
        <v>669</v>
      </c>
      <c r="B28" s="185" t="s">
        <v>670</v>
      </c>
      <c r="C28" s="182"/>
      <c r="D28" s="182">
        <f>D29</f>
        <v>1.1677966101694914</v>
      </c>
      <c r="E28" s="182"/>
      <c r="F28" s="182"/>
      <c r="G28" s="182">
        <f>G29</f>
        <v>1.1677966101694914</v>
      </c>
      <c r="H28" s="182">
        <f>H29</f>
        <v>0</v>
      </c>
      <c r="I28" s="182"/>
      <c r="J28" s="182">
        <f>J29</f>
        <v>2.7</v>
      </c>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row>
    <row r="29" spans="1:76" ht="31.5">
      <c r="A29" s="169" t="s">
        <v>671</v>
      </c>
      <c r="B29" s="163" t="s">
        <v>663</v>
      </c>
      <c r="C29" s="211"/>
      <c r="D29" s="196">
        <f>SUM(D30:D30)</f>
        <v>1.1677966101694914</v>
      </c>
      <c r="E29" s="211"/>
      <c r="F29" s="211"/>
      <c r="G29" s="196">
        <f>SUM(G30:G30)</f>
        <v>1.1677966101694914</v>
      </c>
      <c r="H29" s="196">
        <f>SUM(H30:H30)</f>
        <v>0</v>
      </c>
      <c r="I29" s="211"/>
      <c r="J29" s="196">
        <f>SUM(J30:J30)</f>
        <v>2.7</v>
      </c>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row>
    <row r="30" spans="1:76" ht="47.25">
      <c r="A30" s="166" t="s">
        <v>672</v>
      </c>
      <c r="B30" s="186" t="s">
        <v>673</v>
      </c>
      <c r="C30" s="181" t="s">
        <v>596</v>
      </c>
      <c r="D30" s="183">
        <f>1.378/1.18</f>
        <v>1.1677966101694914</v>
      </c>
      <c r="E30" s="181" t="s">
        <v>596</v>
      </c>
      <c r="F30" s="181" t="s">
        <v>596</v>
      </c>
      <c r="G30" s="183">
        <f>1.378/1.18</f>
        <v>1.1677966101694914</v>
      </c>
      <c r="H30" s="181"/>
      <c r="I30" s="181" t="s">
        <v>596</v>
      </c>
      <c r="J30" s="181">
        <v>2.7</v>
      </c>
      <c r="K30" s="181" t="s">
        <v>596</v>
      </c>
      <c r="L30" s="181" t="s">
        <v>596</v>
      </c>
      <c r="M30" s="181" t="s">
        <v>596</v>
      </c>
      <c r="N30" s="181" t="s">
        <v>596</v>
      </c>
      <c r="O30" s="181" t="s">
        <v>596</v>
      </c>
      <c r="P30" s="181" t="s">
        <v>596</v>
      </c>
      <c r="Q30" s="181" t="s">
        <v>596</v>
      </c>
      <c r="R30" s="181" t="s">
        <v>596</v>
      </c>
      <c r="S30" s="181" t="s">
        <v>596</v>
      </c>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row>
    <row r="31" spans="1:76" ht="31.5">
      <c r="A31" s="168" t="s">
        <v>674</v>
      </c>
      <c r="B31" s="185" t="s">
        <v>675</v>
      </c>
      <c r="C31" s="268"/>
      <c r="D31" s="195">
        <f>D32</f>
        <v>0.628813559322034</v>
      </c>
      <c r="E31" s="268"/>
      <c r="F31" s="268"/>
      <c r="G31" s="195">
        <f>G32</f>
        <v>0.628813559322034</v>
      </c>
      <c r="H31" s="195">
        <f>H32</f>
        <v>0</v>
      </c>
      <c r="I31" s="268"/>
      <c r="J31" s="195">
        <f>J32</f>
        <v>0.449</v>
      </c>
      <c r="K31" s="268"/>
      <c r="L31" s="268"/>
      <c r="M31" s="268"/>
      <c r="N31" s="268"/>
      <c r="O31" s="268"/>
      <c r="P31" s="268"/>
      <c r="Q31" s="268"/>
      <c r="R31" s="268"/>
      <c r="S31" s="268"/>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row>
    <row r="32" spans="1:76" ht="31.5">
      <c r="A32" s="169" t="s">
        <v>676</v>
      </c>
      <c r="B32" s="163" t="s">
        <v>663</v>
      </c>
      <c r="C32" s="211"/>
      <c r="D32" s="196">
        <f>SUM(D33:D33)</f>
        <v>0.628813559322034</v>
      </c>
      <c r="E32" s="211"/>
      <c r="F32" s="211"/>
      <c r="G32" s="196">
        <f>SUM(G33:G33)</f>
        <v>0.628813559322034</v>
      </c>
      <c r="H32" s="196">
        <f>SUM(H33:H33)</f>
        <v>0</v>
      </c>
      <c r="I32" s="211"/>
      <c r="J32" s="196">
        <f>SUM(J33:J33)</f>
        <v>0.449</v>
      </c>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row>
    <row r="33" spans="1:76" ht="78.75">
      <c r="A33" s="170" t="s">
        <v>677</v>
      </c>
      <c r="B33" s="186" t="s">
        <v>678</v>
      </c>
      <c r="C33" s="181" t="s">
        <v>596</v>
      </c>
      <c r="D33" s="183">
        <f>0.742/1.18</f>
        <v>0.628813559322034</v>
      </c>
      <c r="E33" s="181" t="s">
        <v>596</v>
      </c>
      <c r="F33" s="181" t="s">
        <v>596</v>
      </c>
      <c r="G33" s="183">
        <f>0.742/1.18</f>
        <v>0.628813559322034</v>
      </c>
      <c r="H33" s="181"/>
      <c r="I33" s="181" t="s">
        <v>596</v>
      </c>
      <c r="J33" s="181">
        <v>0.449</v>
      </c>
      <c r="K33" s="181" t="s">
        <v>596</v>
      </c>
      <c r="L33" s="181" t="s">
        <v>596</v>
      </c>
      <c r="M33" s="181" t="s">
        <v>596</v>
      </c>
      <c r="N33" s="181" t="s">
        <v>596</v>
      </c>
      <c r="O33" s="181" t="s">
        <v>596</v>
      </c>
      <c r="P33" s="181" t="s">
        <v>596</v>
      </c>
      <c r="Q33" s="181" t="s">
        <v>596</v>
      </c>
      <c r="R33" s="181" t="s">
        <v>596</v>
      </c>
      <c r="S33" s="181" t="s">
        <v>596</v>
      </c>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row>
    <row r="34" spans="1:76" ht="15.75">
      <c r="A34" s="168" t="s">
        <v>679</v>
      </c>
      <c r="B34" s="188" t="s">
        <v>680</v>
      </c>
      <c r="C34" s="268"/>
      <c r="D34" s="195">
        <f aca="true" t="shared" si="0" ref="D34:J36">D35</f>
        <v>11.76949152542373</v>
      </c>
      <c r="E34" s="268"/>
      <c r="F34" s="268"/>
      <c r="G34" s="195">
        <f t="shared" si="0"/>
        <v>11.76949152542373</v>
      </c>
      <c r="H34" s="195">
        <f t="shared" si="0"/>
        <v>0</v>
      </c>
      <c r="I34" s="268"/>
      <c r="J34" s="195">
        <f t="shared" si="0"/>
        <v>3.2</v>
      </c>
      <c r="K34" s="268"/>
      <c r="L34" s="268"/>
      <c r="M34" s="268"/>
      <c r="N34" s="268"/>
      <c r="O34" s="268"/>
      <c r="P34" s="268"/>
      <c r="Q34" s="268"/>
      <c r="R34" s="268"/>
      <c r="S34" s="268"/>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row>
    <row r="35" spans="1:76" ht="15.75">
      <c r="A35" s="168" t="s">
        <v>681</v>
      </c>
      <c r="B35" s="185" t="s">
        <v>682</v>
      </c>
      <c r="C35" s="271"/>
      <c r="D35" s="182">
        <f t="shared" si="0"/>
        <v>11.76949152542373</v>
      </c>
      <c r="E35" s="271"/>
      <c r="F35" s="271"/>
      <c r="G35" s="182">
        <f t="shared" si="0"/>
        <v>11.76949152542373</v>
      </c>
      <c r="H35" s="182">
        <f t="shared" si="0"/>
        <v>0</v>
      </c>
      <c r="I35" s="271"/>
      <c r="J35" s="182">
        <f t="shared" si="0"/>
        <v>3.2</v>
      </c>
      <c r="K35" s="271"/>
      <c r="L35" s="271"/>
      <c r="M35" s="271"/>
      <c r="N35" s="271"/>
      <c r="O35" s="271"/>
      <c r="P35" s="271"/>
      <c r="Q35" s="271"/>
      <c r="R35" s="271"/>
      <c r="S35" s="271"/>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row>
    <row r="36" spans="1:76" ht="31.5">
      <c r="A36" s="169" t="s">
        <v>683</v>
      </c>
      <c r="B36" s="163" t="s">
        <v>663</v>
      </c>
      <c r="C36" s="211"/>
      <c r="D36" s="196">
        <f t="shared" si="0"/>
        <v>11.76949152542373</v>
      </c>
      <c r="E36" s="211"/>
      <c r="F36" s="211"/>
      <c r="G36" s="196">
        <f t="shared" si="0"/>
        <v>11.76949152542373</v>
      </c>
      <c r="H36" s="196">
        <f t="shared" si="0"/>
        <v>0</v>
      </c>
      <c r="I36" s="211"/>
      <c r="J36" s="196">
        <f t="shared" si="0"/>
        <v>3.2</v>
      </c>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row>
    <row r="37" spans="1:76" ht="47.25">
      <c r="A37" s="216" t="s">
        <v>684</v>
      </c>
      <c r="B37" s="189" t="s">
        <v>685</v>
      </c>
      <c r="C37" s="393" t="s">
        <v>596</v>
      </c>
      <c r="D37" s="389">
        <f>13.888/1.18</f>
        <v>11.76949152542373</v>
      </c>
      <c r="E37" s="393" t="s">
        <v>596</v>
      </c>
      <c r="F37" s="393" t="s">
        <v>596</v>
      </c>
      <c r="G37" s="389">
        <f>13.888/1.18</f>
        <v>11.76949152542373</v>
      </c>
      <c r="H37" s="393"/>
      <c r="I37" s="393" t="s">
        <v>596</v>
      </c>
      <c r="J37" s="393">
        <v>3.2</v>
      </c>
      <c r="K37" s="393" t="s">
        <v>596</v>
      </c>
      <c r="L37" s="393" t="s">
        <v>596</v>
      </c>
      <c r="M37" s="393" t="s">
        <v>596</v>
      </c>
      <c r="N37" s="393" t="s">
        <v>596</v>
      </c>
      <c r="O37" s="393" t="s">
        <v>596</v>
      </c>
      <c r="P37" s="393" t="s">
        <v>596</v>
      </c>
      <c r="Q37" s="393" t="s">
        <v>596</v>
      </c>
      <c r="R37" s="393" t="s">
        <v>596</v>
      </c>
      <c r="S37" s="393" t="s">
        <v>596</v>
      </c>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c r="BW37" s="222"/>
      <c r="BX37" s="222"/>
    </row>
    <row r="38" spans="1:76" ht="47.25">
      <c r="A38" s="216" t="s">
        <v>686</v>
      </c>
      <c r="B38" s="189" t="s">
        <v>687</v>
      </c>
      <c r="C38" s="394"/>
      <c r="D38" s="390"/>
      <c r="E38" s="394"/>
      <c r="F38" s="394"/>
      <c r="G38" s="390"/>
      <c r="H38" s="394"/>
      <c r="I38" s="394"/>
      <c r="J38" s="394"/>
      <c r="K38" s="394"/>
      <c r="L38" s="394"/>
      <c r="M38" s="394"/>
      <c r="N38" s="394"/>
      <c r="O38" s="394"/>
      <c r="P38" s="394"/>
      <c r="Q38" s="394"/>
      <c r="R38" s="394"/>
      <c r="S38" s="39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row>
    <row r="39" spans="1:76" ht="15.75">
      <c r="A39" s="168" t="s">
        <v>723</v>
      </c>
      <c r="B39" s="161" t="s">
        <v>724</v>
      </c>
      <c r="C39" s="286"/>
      <c r="D39" s="195">
        <f>D40</f>
        <v>2.261864406779661</v>
      </c>
      <c r="E39" s="286"/>
      <c r="F39" s="286"/>
      <c r="G39" s="195">
        <f>G40</f>
        <v>2.261864406779661</v>
      </c>
      <c r="H39" s="195">
        <f>H40</f>
        <v>0</v>
      </c>
      <c r="I39" s="286"/>
      <c r="J39" s="195">
        <f>J40</f>
        <v>0</v>
      </c>
      <c r="K39" s="286"/>
      <c r="L39" s="286"/>
      <c r="M39" s="286"/>
      <c r="N39" s="286"/>
      <c r="O39" s="286"/>
      <c r="P39" s="286"/>
      <c r="Q39" s="286"/>
      <c r="R39" s="286"/>
      <c r="S39" s="286"/>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row>
    <row r="40" spans="1:76" ht="31.5">
      <c r="A40" s="169" t="s">
        <v>723</v>
      </c>
      <c r="B40" s="163" t="s">
        <v>664</v>
      </c>
      <c r="C40" s="211"/>
      <c r="D40" s="196">
        <f>D41</f>
        <v>2.261864406779661</v>
      </c>
      <c r="E40" s="211"/>
      <c r="F40" s="211"/>
      <c r="G40" s="196">
        <f>G41</f>
        <v>2.261864406779661</v>
      </c>
      <c r="H40" s="196">
        <f>H41</f>
        <v>0</v>
      </c>
      <c r="I40" s="211"/>
      <c r="J40" s="196">
        <f>J41</f>
        <v>0</v>
      </c>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row>
    <row r="41" spans="1:76" ht="33.75">
      <c r="A41" s="171" t="s">
        <v>726</v>
      </c>
      <c r="B41" s="247" t="s">
        <v>725</v>
      </c>
      <c r="C41" s="181" t="s">
        <v>596</v>
      </c>
      <c r="D41" s="199">
        <f>2.669/1.18</f>
        <v>2.261864406779661</v>
      </c>
      <c r="E41" s="181" t="s">
        <v>596</v>
      </c>
      <c r="F41" s="181" t="s">
        <v>596</v>
      </c>
      <c r="G41" s="199">
        <f>2.669/1.18</f>
        <v>2.261864406779661</v>
      </c>
      <c r="H41" s="181"/>
      <c r="I41" s="181" t="s">
        <v>596</v>
      </c>
      <c r="J41" s="181"/>
      <c r="K41" s="181" t="s">
        <v>596</v>
      </c>
      <c r="L41" s="181" t="s">
        <v>596</v>
      </c>
      <c r="M41" s="181" t="s">
        <v>596</v>
      </c>
      <c r="N41" s="181" t="s">
        <v>596</v>
      </c>
      <c r="O41" s="181" t="s">
        <v>596</v>
      </c>
      <c r="P41" s="181" t="s">
        <v>596</v>
      </c>
      <c r="Q41" s="181" t="s">
        <v>596</v>
      </c>
      <c r="R41" s="181" t="s">
        <v>596</v>
      </c>
      <c r="S41" s="181" t="s">
        <v>596</v>
      </c>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row>
    <row r="42" spans="1:76" ht="15.75">
      <c r="A42" s="209">
        <v>2</v>
      </c>
      <c r="B42" s="160" t="s">
        <v>688</v>
      </c>
      <c r="C42" s="288"/>
      <c r="D42" s="195">
        <f aca="true" t="shared" si="1" ref="D42:J47">D43</f>
        <v>11.84491525423729</v>
      </c>
      <c r="E42" s="288"/>
      <c r="F42" s="288"/>
      <c r="G42" s="195">
        <f t="shared" si="1"/>
        <v>11.84491525423729</v>
      </c>
      <c r="H42" s="195">
        <f t="shared" si="1"/>
        <v>0</v>
      </c>
      <c r="I42" s="288"/>
      <c r="J42" s="195">
        <f t="shared" si="1"/>
        <v>2.5</v>
      </c>
      <c r="K42" s="288"/>
      <c r="L42" s="288"/>
      <c r="M42" s="288"/>
      <c r="N42" s="288"/>
      <c r="O42" s="288"/>
      <c r="P42" s="288"/>
      <c r="Q42" s="288"/>
      <c r="R42" s="288"/>
      <c r="S42" s="28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row>
    <row r="43" spans="1:76" ht="47.25">
      <c r="A43" s="168" t="s">
        <v>689</v>
      </c>
      <c r="B43" s="160" t="s">
        <v>660</v>
      </c>
      <c r="C43" s="288"/>
      <c r="D43" s="182">
        <f t="shared" si="1"/>
        <v>11.84491525423729</v>
      </c>
      <c r="E43" s="288"/>
      <c r="F43" s="288"/>
      <c r="G43" s="182">
        <f t="shared" si="1"/>
        <v>11.84491525423729</v>
      </c>
      <c r="H43" s="182">
        <f t="shared" si="1"/>
        <v>0</v>
      </c>
      <c r="I43" s="288"/>
      <c r="J43" s="182">
        <f t="shared" si="1"/>
        <v>2.5</v>
      </c>
      <c r="K43" s="288"/>
      <c r="L43" s="288"/>
      <c r="M43" s="288"/>
      <c r="N43" s="288"/>
      <c r="O43" s="288"/>
      <c r="P43" s="288"/>
      <c r="Q43" s="288"/>
      <c r="R43" s="288"/>
      <c r="S43" s="28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row>
    <row r="44" spans="1:76" ht="15.75">
      <c r="A44" s="168" t="s">
        <v>690</v>
      </c>
      <c r="B44" s="161" t="s">
        <v>661</v>
      </c>
      <c r="C44" s="288"/>
      <c r="D44" s="182">
        <f t="shared" si="1"/>
        <v>11.84491525423729</v>
      </c>
      <c r="E44" s="288"/>
      <c r="F44" s="288"/>
      <c r="G44" s="182">
        <f t="shared" si="1"/>
        <v>11.84491525423729</v>
      </c>
      <c r="H44" s="182">
        <f t="shared" si="1"/>
        <v>0</v>
      </c>
      <c r="I44" s="288"/>
      <c r="J44" s="182">
        <f t="shared" si="1"/>
        <v>2.5</v>
      </c>
      <c r="K44" s="288"/>
      <c r="L44" s="288"/>
      <c r="M44" s="288"/>
      <c r="N44" s="288"/>
      <c r="O44" s="288"/>
      <c r="P44" s="288"/>
      <c r="Q44" s="288"/>
      <c r="R44" s="288"/>
      <c r="S44" s="28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row>
    <row r="45" spans="1:76" ht="15.75">
      <c r="A45" s="168" t="s">
        <v>691</v>
      </c>
      <c r="B45" s="161" t="s">
        <v>662</v>
      </c>
      <c r="C45" s="286"/>
      <c r="D45" s="182">
        <f t="shared" si="1"/>
        <v>11.84491525423729</v>
      </c>
      <c r="E45" s="286"/>
      <c r="F45" s="286"/>
      <c r="G45" s="182">
        <f t="shared" si="1"/>
        <v>11.84491525423729</v>
      </c>
      <c r="H45" s="182">
        <f t="shared" si="1"/>
        <v>0</v>
      </c>
      <c r="I45" s="286"/>
      <c r="J45" s="182">
        <f t="shared" si="1"/>
        <v>2.5</v>
      </c>
      <c r="K45" s="286"/>
      <c r="L45" s="286"/>
      <c r="M45" s="286"/>
      <c r="N45" s="286"/>
      <c r="O45" s="286"/>
      <c r="P45" s="286"/>
      <c r="Q45" s="286"/>
      <c r="R45" s="286"/>
      <c r="S45" s="286"/>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9"/>
    </row>
    <row r="46" spans="1:76" ht="15.75">
      <c r="A46" s="168" t="s">
        <v>692</v>
      </c>
      <c r="B46" s="188" t="s">
        <v>693</v>
      </c>
      <c r="C46" s="288"/>
      <c r="D46" s="182">
        <f t="shared" si="1"/>
        <v>11.84491525423729</v>
      </c>
      <c r="E46" s="288"/>
      <c r="F46" s="288"/>
      <c r="G46" s="182">
        <f t="shared" si="1"/>
        <v>11.84491525423729</v>
      </c>
      <c r="H46" s="182">
        <f t="shared" si="1"/>
        <v>0</v>
      </c>
      <c r="I46" s="288"/>
      <c r="J46" s="182">
        <f t="shared" si="1"/>
        <v>2.5</v>
      </c>
      <c r="K46" s="288"/>
      <c r="L46" s="288"/>
      <c r="M46" s="288"/>
      <c r="N46" s="288"/>
      <c r="O46" s="288"/>
      <c r="P46" s="288"/>
      <c r="Q46" s="288"/>
      <c r="R46" s="288"/>
      <c r="S46" s="28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row>
    <row r="47" spans="1:76" ht="15.75">
      <c r="A47" s="168" t="s">
        <v>694</v>
      </c>
      <c r="B47" s="185" t="s">
        <v>682</v>
      </c>
      <c r="C47" s="288"/>
      <c r="D47" s="182">
        <f t="shared" si="1"/>
        <v>11.84491525423729</v>
      </c>
      <c r="E47" s="288"/>
      <c r="F47" s="288"/>
      <c r="G47" s="182">
        <f t="shared" si="1"/>
        <v>11.84491525423729</v>
      </c>
      <c r="H47" s="182">
        <f t="shared" si="1"/>
        <v>0</v>
      </c>
      <c r="I47" s="288"/>
      <c r="J47" s="182">
        <f t="shared" si="1"/>
        <v>2.5</v>
      </c>
      <c r="K47" s="288"/>
      <c r="L47" s="288"/>
      <c r="M47" s="288"/>
      <c r="N47" s="288"/>
      <c r="O47" s="288"/>
      <c r="P47" s="288"/>
      <c r="Q47" s="288"/>
      <c r="R47" s="288"/>
      <c r="S47" s="28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8"/>
      <c r="BX47" s="218"/>
    </row>
    <row r="48" spans="1:76" ht="31.5">
      <c r="A48" s="169" t="s">
        <v>695</v>
      </c>
      <c r="B48" s="163" t="s">
        <v>664</v>
      </c>
      <c r="C48" s="211"/>
      <c r="D48" s="196">
        <f>SUM(D49:D50)</f>
        <v>11.84491525423729</v>
      </c>
      <c r="E48" s="211"/>
      <c r="F48" s="211"/>
      <c r="G48" s="196">
        <f>SUM(G49:G50)</f>
        <v>11.84491525423729</v>
      </c>
      <c r="H48" s="196">
        <f>SUM(H49:H50)</f>
        <v>0</v>
      </c>
      <c r="I48" s="211"/>
      <c r="J48" s="196">
        <f>SUM(J49:J50)</f>
        <v>2.5</v>
      </c>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row>
    <row r="49" spans="1:76" ht="63">
      <c r="A49" s="166" t="s">
        <v>696</v>
      </c>
      <c r="B49" s="192" t="s">
        <v>697</v>
      </c>
      <c r="C49" s="181" t="s">
        <v>596</v>
      </c>
      <c r="D49" s="165">
        <f>5.907/1.18</f>
        <v>5.005932203389831</v>
      </c>
      <c r="E49" s="181" t="s">
        <v>596</v>
      </c>
      <c r="F49" s="181" t="s">
        <v>596</v>
      </c>
      <c r="G49" s="164">
        <f>5.907/1.18</f>
        <v>5.005932203389831</v>
      </c>
      <c r="H49" s="181"/>
      <c r="I49" s="181" t="s">
        <v>596</v>
      </c>
      <c r="J49" s="181">
        <v>0.94</v>
      </c>
      <c r="K49" s="181" t="s">
        <v>596</v>
      </c>
      <c r="L49" s="181" t="s">
        <v>596</v>
      </c>
      <c r="M49" s="181" t="s">
        <v>596</v>
      </c>
      <c r="N49" s="181" t="s">
        <v>596</v>
      </c>
      <c r="O49" s="181" t="s">
        <v>596</v>
      </c>
      <c r="P49" s="181" t="s">
        <v>596</v>
      </c>
      <c r="Q49" s="181" t="s">
        <v>596</v>
      </c>
      <c r="R49" s="181" t="s">
        <v>596</v>
      </c>
      <c r="S49" s="181" t="s">
        <v>596</v>
      </c>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row>
    <row r="50" spans="1:76" ht="47.25">
      <c r="A50" s="166" t="s">
        <v>698</v>
      </c>
      <c r="B50" s="192" t="s">
        <v>699</v>
      </c>
      <c r="C50" s="181" t="s">
        <v>596</v>
      </c>
      <c r="D50" s="165">
        <f>8.07/1.18</f>
        <v>6.8389830508474585</v>
      </c>
      <c r="E50" s="181" t="s">
        <v>596</v>
      </c>
      <c r="F50" s="181" t="s">
        <v>596</v>
      </c>
      <c r="G50" s="164">
        <f>8.07/1.18</f>
        <v>6.8389830508474585</v>
      </c>
      <c r="H50" s="181"/>
      <c r="I50" s="181" t="s">
        <v>596</v>
      </c>
      <c r="J50" s="181">
        <v>1.56</v>
      </c>
      <c r="K50" s="181" t="s">
        <v>596</v>
      </c>
      <c r="L50" s="181" t="s">
        <v>596</v>
      </c>
      <c r="M50" s="181" t="s">
        <v>596</v>
      </c>
      <c r="N50" s="181" t="s">
        <v>596</v>
      </c>
      <c r="O50" s="181" t="s">
        <v>596</v>
      </c>
      <c r="P50" s="181" t="s">
        <v>596</v>
      </c>
      <c r="Q50" s="181" t="s">
        <v>596</v>
      </c>
      <c r="R50" s="181" t="s">
        <v>596</v>
      </c>
      <c r="S50" s="181" t="s">
        <v>596</v>
      </c>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row>
    <row r="51" spans="2:13" s="23" customFormat="1" ht="15" customHeight="1">
      <c r="B51" s="379" t="s">
        <v>768</v>
      </c>
      <c r="C51" s="379"/>
      <c r="D51" s="379"/>
      <c r="E51" s="379"/>
      <c r="F51" s="379"/>
      <c r="G51" s="379"/>
      <c r="H51" s="379"/>
      <c r="I51" s="379"/>
      <c r="J51" s="379"/>
      <c r="K51" s="379"/>
      <c r="L51" s="379"/>
      <c r="M51" s="379"/>
    </row>
    <row r="52" spans="2:33" s="23" customFormat="1" ht="56.25" customHeight="1">
      <c r="B52" s="380"/>
      <c r="C52" s="380"/>
      <c r="D52" s="380"/>
      <c r="E52" s="380"/>
      <c r="F52" s="380"/>
      <c r="G52" s="380"/>
      <c r="H52" s="380"/>
      <c r="I52" s="380"/>
      <c r="J52" s="380"/>
      <c r="K52" s="380"/>
      <c r="L52" s="380"/>
      <c r="M52" s="380"/>
      <c r="N52" s="351"/>
      <c r="O52" s="354" t="s">
        <v>798</v>
      </c>
      <c r="S52" s="352"/>
      <c r="T52" s="354"/>
      <c r="AB52" s="352" t="s">
        <v>769</v>
      </c>
      <c r="AG52" s="352"/>
    </row>
  </sheetData>
  <sheetProtection/>
  <mergeCells count="56">
    <mergeCell ref="A4:S4"/>
    <mergeCell ref="A6:S6"/>
    <mergeCell ref="A7:S7"/>
    <mergeCell ref="A9:S9"/>
    <mergeCell ref="B51:M52"/>
    <mergeCell ref="O37:O38"/>
    <mergeCell ref="P37:P38"/>
    <mergeCell ref="C37:C38"/>
    <mergeCell ref="D37:D38"/>
    <mergeCell ref="E37:E38"/>
    <mergeCell ref="F37:F38"/>
    <mergeCell ref="G37:G38"/>
    <mergeCell ref="I37:I38"/>
    <mergeCell ref="J37:J38"/>
    <mergeCell ref="K37:K38"/>
    <mergeCell ref="L37:L38"/>
    <mergeCell ref="M37:M38"/>
    <mergeCell ref="H37:H38"/>
    <mergeCell ref="N37:N38"/>
    <mergeCell ref="BQ16:BW16"/>
    <mergeCell ref="AH16:AN16"/>
    <mergeCell ref="AO16:AU16"/>
    <mergeCell ref="F16:L16"/>
    <mergeCell ref="BJ15:BW15"/>
    <mergeCell ref="AV15:BI15"/>
    <mergeCell ref="AV16:BB16"/>
    <mergeCell ref="AH15:AU15"/>
    <mergeCell ref="N17:S17"/>
    <mergeCell ref="BX14:BX18"/>
    <mergeCell ref="T16:Z16"/>
    <mergeCell ref="AA16:AG16"/>
    <mergeCell ref="T15:AG15"/>
    <mergeCell ref="A14:A18"/>
    <mergeCell ref="B14:B18"/>
    <mergeCell ref="C14:C18"/>
    <mergeCell ref="BJ16:BP16"/>
    <mergeCell ref="BD17:BI17"/>
    <mergeCell ref="BR17:BW17"/>
    <mergeCell ref="M16:S16"/>
    <mergeCell ref="AW17:BB17"/>
    <mergeCell ref="U17:Z17"/>
    <mergeCell ref="AB17:AG17"/>
    <mergeCell ref="AI17:AN17"/>
    <mergeCell ref="T14:AG14"/>
    <mergeCell ref="AH14:BW14"/>
    <mergeCell ref="BK17:BP17"/>
    <mergeCell ref="D17:D18"/>
    <mergeCell ref="E17:E18"/>
    <mergeCell ref="D14:E16"/>
    <mergeCell ref="BC16:BI16"/>
    <mergeCell ref="Q37:Q38"/>
    <mergeCell ref="R37:R38"/>
    <mergeCell ref="S37:S38"/>
    <mergeCell ref="AP17:AU17"/>
    <mergeCell ref="G17:L17"/>
    <mergeCell ref="F14:S15"/>
  </mergeCells>
  <printOptions/>
  <pageMargins left="0.984251968503937" right="0.3937007874015748" top="0.5905511811023622" bottom="0.5905511811023622" header="0.31496062992125984" footer="0.31496062992125984"/>
  <pageSetup fitToHeight="0" fitToWidth="1" horizontalDpi="600" verticalDpi="600" orientation="portrait" paperSize="8" scale="39" r:id="rId1"/>
  <headerFooter differentFirst="1">
    <oddHeader>&amp;C&amp;P</oddHeader>
  </headerFooter>
  <colBreaks count="1" manualBreakCount="1">
    <brk id="33" max="19" man="1"/>
  </col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O52"/>
  <sheetViews>
    <sheetView zoomScale="57" zoomScaleNormal="57" zoomScalePageLayoutView="0" workbookViewId="0" topLeftCell="A1">
      <selection activeCell="AK1" sqref="A1:AL52"/>
    </sheetView>
  </sheetViews>
  <sheetFormatPr defaultColWidth="9.00390625" defaultRowHeight="15.75"/>
  <cols>
    <col min="1" max="1" width="11.625" style="1" customWidth="1"/>
    <col min="2" max="2" width="31.50390625" style="1" customWidth="1"/>
    <col min="3" max="3" width="13.875" style="1" customWidth="1"/>
    <col min="4" max="4" width="18.00390625" style="1" customWidth="1"/>
    <col min="5" max="10" width="6.875" style="1" customWidth="1"/>
    <col min="11" max="11" width="18.00390625" style="1" customWidth="1"/>
    <col min="12" max="12" width="8.125" style="1" customWidth="1"/>
    <col min="13" max="17" width="7.75390625" style="1" customWidth="1"/>
    <col min="18" max="18" width="18.00390625" style="1" customWidth="1"/>
    <col min="19" max="19" width="9.375" style="1" customWidth="1"/>
    <col min="20" max="24" width="7.125" style="1" customWidth="1"/>
    <col min="25" max="25" width="18.00390625" style="1" customWidth="1"/>
    <col min="26" max="26" width="8.625" style="1" customWidth="1"/>
    <col min="27" max="31" width="6.875" style="1" customWidth="1"/>
    <col min="32" max="32" width="18.00390625" style="1" customWidth="1"/>
    <col min="33" max="33" width="8.375" style="1" customWidth="1"/>
    <col min="34" max="38" width="7.50390625" style="1" customWidth="1"/>
    <col min="39" max="16384" width="9.00390625" style="1" customWidth="1"/>
  </cols>
  <sheetData>
    <row r="1" spans="15:38" ht="18.75">
      <c r="O1" s="2"/>
      <c r="P1" s="2"/>
      <c r="Q1" s="2"/>
      <c r="R1" s="2"/>
      <c r="S1" s="2"/>
      <c r="T1" s="2"/>
      <c r="U1" s="2"/>
      <c r="V1" s="2"/>
      <c r="W1" s="2"/>
      <c r="X1" s="2"/>
      <c r="Y1" s="2"/>
      <c r="Z1" s="2"/>
      <c r="AA1" s="2"/>
      <c r="AB1" s="2"/>
      <c r="AC1" s="2"/>
      <c r="AL1" s="22" t="s">
        <v>327</v>
      </c>
    </row>
    <row r="2" spans="15:38" ht="18.75">
      <c r="O2" s="2"/>
      <c r="P2" s="2"/>
      <c r="Q2" s="2"/>
      <c r="R2" s="2"/>
      <c r="S2" s="2"/>
      <c r="T2" s="2"/>
      <c r="U2" s="2"/>
      <c r="V2" s="2"/>
      <c r="W2" s="2"/>
      <c r="X2" s="2"/>
      <c r="Y2" s="2"/>
      <c r="Z2" s="2"/>
      <c r="AA2" s="2"/>
      <c r="AB2" s="2"/>
      <c r="AC2" s="2"/>
      <c r="AL2" s="14" t="s">
        <v>1</v>
      </c>
    </row>
    <row r="3" spans="15:38" ht="18.75">
      <c r="O3" s="2"/>
      <c r="P3" s="2"/>
      <c r="Q3" s="2"/>
      <c r="R3" s="2"/>
      <c r="S3" s="2"/>
      <c r="T3" s="2"/>
      <c r="U3" s="2"/>
      <c r="V3" s="2"/>
      <c r="W3" s="2"/>
      <c r="X3" s="2"/>
      <c r="Y3" s="2"/>
      <c r="Z3" s="2"/>
      <c r="AA3" s="2"/>
      <c r="AB3" s="2"/>
      <c r="AC3" s="2"/>
      <c r="AL3" s="14" t="s">
        <v>761</v>
      </c>
    </row>
    <row r="4" spans="1:38" ht="18.75">
      <c r="A4" s="452" t="s">
        <v>374</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row>
    <row r="5" spans="1:38" ht="18.75">
      <c r="A5" s="369" t="s">
        <v>762</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row>
    <row r="6" spans="1:38" ht="15.75">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row>
    <row r="7" spans="1:38" ht="18.75">
      <c r="A7" s="405" t="s">
        <v>649</v>
      </c>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row>
    <row r="8" spans="1:38" ht="15.75">
      <c r="A8" s="373" t="s">
        <v>294</v>
      </c>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row>
    <row r="9" spans="1:38" ht="15.75">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row>
    <row r="10" spans="1:38" ht="15.75">
      <c r="A10" s="451" t="s">
        <v>733</v>
      </c>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row>
    <row r="11" spans="1:38" ht="18.75">
      <c r="A11" s="74"/>
      <c r="B11" s="74"/>
      <c r="C11" s="74"/>
      <c r="D11" s="89"/>
      <c r="E11" s="74"/>
      <c r="F11" s="74"/>
      <c r="G11" s="74"/>
      <c r="H11" s="74"/>
      <c r="I11" s="74"/>
      <c r="J11" s="74"/>
      <c r="K11" s="89"/>
      <c r="L11" s="74"/>
      <c r="M11" s="74"/>
      <c r="N11" s="74"/>
      <c r="O11" s="74"/>
      <c r="P11" s="74"/>
      <c r="Q11" s="74"/>
      <c r="R11" s="89"/>
      <c r="S11" s="74"/>
      <c r="T11" s="74"/>
      <c r="U11" s="74"/>
      <c r="V11" s="74"/>
      <c r="W11" s="74"/>
      <c r="X11" s="74"/>
      <c r="Y11" s="89"/>
      <c r="Z11" s="74"/>
      <c r="AA11" s="74"/>
      <c r="AB11" s="74"/>
      <c r="AC11" s="74"/>
      <c r="AD11" s="74"/>
      <c r="AE11" s="74"/>
      <c r="AF11" s="89"/>
      <c r="AG11" s="74"/>
      <c r="AH11" s="74"/>
      <c r="AI11" s="74"/>
      <c r="AJ11" s="74"/>
      <c r="AK11" s="74"/>
      <c r="AL11" s="74"/>
    </row>
    <row r="12" spans="1:38" ht="18.75">
      <c r="A12" s="455" t="s">
        <v>155</v>
      </c>
      <c r="B12" s="455"/>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row>
    <row r="13" spans="1:38" ht="15.75" customHeight="1">
      <c r="A13" s="453" t="s">
        <v>156</v>
      </c>
      <c r="B13" s="453"/>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row>
    <row r="14" spans="1:38" ht="15.75">
      <c r="A14" s="454"/>
      <c r="B14" s="454"/>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row>
    <row r="15" spans="1:38" ht="19.5" customHeight="1">
      <c r="A15" s="436" t="s">
        <v>163</v>
      </c>
      <c r="B15" s="425" t="s">
        <v>31</v>
      </c>
      <c r="C15" s="425" t="s">
        <v>4</v>
      </c>
      <c r="D15" s="429" t="s">
        <v>796</v>
      </c>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row>
    <row r="16" spans="1:38" ht="43.5" customHeight="1">
      <c r="A16" s="437"/>
      <c r="B16" s="425"/>
      <c r="C16" s="425"/>
      <c r="D16" s="429" t="s">
        <v>7</v>
      </c>
      <c r="E16" s="429"/>
      <c r="F16" s="429"/>
      <c r="G16" s="429"/>
      <c r="H16" s="429"/>
      <c r="I16" s="429"/>
      <c r="J16" s="429"/>
      <c r="K16" s="429" t="s">
        <v>8</v>
      </c>
      <c r="L16" s="429"/>
      <c r="M16" s="429"/>
      <c r="N16" s="429"/>
      <c r="O16" s="429"/>
      <c r="P16" s="429"/>
      <c r="Q16" s="429"/>
      <c r="R16" s="429" t="s">
        <v>9</v>
      </c>
      <c r="S16" s="429"/>
      <c r="T16" s="429"/>
      <c r="U16" s="429"/>
      <c r="V16" s="429"/>
      <c r="W16" s="429"/>
      <c r="X16" s="429"/>
      <c r="Y16" s="429" t="s">
        <v>10</v>
      </c>
      <c r="Z16" s="429"/>
      <c r="AA16" s="429"/>
      <c r="AB16" s="429"/>
      <c r="AC16" s="429"/>
      <c r="AD16" s="429"/>
      <c r="AE16" s="429"/>
      <c r="AF16" s="425" t="s">
        <v>797</v>
      </c>
      <c r="AG16" s="425"/>
      <c r="AH16" s="425"/>
      <c r="AI16" s="425"/>
      <c r="AJ16" s="425"/>
      <c r="AK16" s="425"/>
      <c r="AL16" s="425"/>
    </row>
    <row r="17" spans="1:38" ht="43.5" customHeight="1">
      <c r="A17" s="437"/>
      <c r="B17" s="425"/>
      <c r="C17" s="425"/>
      <c r="D17" s="105" t="s">
        <v>59</v>
      </c>
      <c r="E17" s="429" t="s">
        <v>58</v>
      </c>
      <c r="F17" s="429"/>
      <c r="G17" s="429"/>
      <c r="H17" s="429"/>
      <c r="I17" s="429"/>
      <c r="J17" s="429"/>
      <c r="K17" s="105" t="s">
        <v>59</v>
      </c>
      <c r="L17" s="425" t="s">
        <v>58</v>
      </c>
      <c r="M17" s="425"/>
      <c r="N17" s="425"/>
      <c r="O17" s="425"/>
      <c r="P17" s="425"/>
      <c r="Q17" s="425"/>
      <c r="R17" s="105" t="s">
        <v>59</v>
      </c>
      <c r="S17" s="425" t="s">
        <v>58</v>
      </c>
      <c r="T17" s="425"/>
      <c r="U17" s="425"/>
      <c r="V17" s="425"/>
      <c r="W17" s="425"/>
      <c r="X17" s="425"/>
      <c r="Y17" s="105" t="s">
        <v>59</v>
      </c>
      <c r="Z17" s="425" t="s">
        <v>58</v>
      </c>
      <c r="AA17" s="425"/>
      <c r="AB17" s="425"/>
      <c r="AC17" s="425"/>
      <c r="AD17" s="425"/>
      <c r="AE17" s="425"/>
      <c r="AF17" s="105" t="s">
        <v>59</v>
      </c>
      <c r="AG17" s="425" t="s">
        <v>58</v>
      </c>
      <c r="AH17" s="425"/>
      <c r="AI17" s="425"/>
      <c r="AJ17" s="425"/>
      <c r="AK17" s="425"/>
      <c r="AL17" s="425"/>
    </row>
    <row r="18" spans="1:38" ht="87.75" customHeight="1">
      <c r="A18" s="438"/>
      <c r="B18" s="425"/>
      <c r="C18" s="425"/>
      <c r="D18" s="78" t="s">
        <v>24</v>
      </c>
      <c r="E18" s="78" t="s">
        <v>24</v>
      </c>
      <c r="F18" s="73" t="s">
        <v>5</v>
      </c>
      <c r="G18" s="73" t="s">
        <v>6</v>
      </c>
      <c r="H18" s="73" t="s">
        <v>250</v>
      </c>
      <c r="I18" s="73" t="s">
        <v>2</v>
      </c>
      <c r="J18" s="73" t="s">
        <v>147</v>
      </c>
      <c r="K18" s="78" t="s">
        <v>24</v>
      </c>
      <c r="L18" s="78" t="s">
        <v>24</v>
      </c>
      <c r="M18" s="73" t="s">
        <v>5</v>
      </c>
      <c r="N18" s="73" t="s">
        <v>6</v>
      </c>
      <c r="O18" s="73" t="s">
        <v>250</v>
      </c>
      <c r="P18" s="73" t="s">
        <v>2</v>
      </c>
      <c r="Q18" s="73" t="s">
        <v>147</v>
      </c>
      <c r="R18" s="78" t="s">
        <v>24</v>
      </c>
      <c r="S18" s="78" t="s">
        <v>24</v>
      </c>
      <c r="T18" s="73" t="s">
        <v>5</v>
      </c>
      <c r="U18" s="73" t="s">
        <v>6</v>
      </c>
      <c r="V18" s="73" t="s">
        <v>250</v>
      </c>
      <c r="W18" s="73" t="s">
        <v>2</v>
      </c>
      <c r="X18" s="73" t="s">
        <v>147</v>
      </c>
      <c r="Y18" s="78" t="s">
        <v>24</v>
      </c>
      <c r="Z18" s="78" t="s">
        <v>24</v>
      </c>
      <c r="AA18" s="73" t="s">
        <v>5</v>
      </c>
      <c r="AB18" s="73" t="s">
        <v>6</v>
      </c>
      <c r="AC18" s="73" t="s">
        <v>250</v>
      </c>
      <c r="AD18" s="73" t="s">
        <v>2</v>
      </c>
      <c r="AE18" s="73" t="s">
        <v>147</v>
      </c>
      <c r="AF18" s="78" t="s">
        <v>24</v>
      </c>
      <c r="AG18" s="78" t="s">
        <v>24</v>
      </c>
      <c r="AH18" s="73" t="s">
        <v>5</v>
      </c>
      <c r="AI18" s="73" t="s">
        <v>6</v>
      </c>
      <c r="AJ18" s="73" t="s">
        <v>250</v>
      </c>
      <c r="AK18" s="73" t="s">
        <v>2</v>
      </c>
      <c r="AL18" s="73" t="s">
        <v>147</v>
      </c>
    </row>
    <row r="19" spans="1:38" ht="15.75">
      <c r="A19" s="128">
        <v>1</v>
      </c>
      <c r="B19" s="128">
        <v>2</v>
      </c>
      <c r="C19" s="128">
        <v>3</v>
      </c>
      <c r="D19" s="126" t="s">
        <v>110</v>
      </c>
      <c r="E19" s="126" t="s">
        <v>111</v>
      </c>
      <c r="F19" s="126" t="s">
        <v>112</v>
      </c>
      <c r="G19" s="126" t="s">
        <v>113</v>
      </c>
      <c r="H19" s="126" t="s">
        <v>114</v>
      </c>
      <c r="I19" s="126" t="s">
        <v>115</v>
      </c>
      <c r="J19" s="126" t="s">
        <v>171</v>
      </c>
      <c r="K19" s="126" t="s">
        <v>172</v>
      </c>
      <c r="L19" s="126" t="s">
        <v>173</v>
      </c>
      <c r="M19" s="126" t="s">
        <v>174</v>
      </c>
      <c r="N19" s="126" t="s">
        <v>175</v>
      </c>
      <c r="O19" s="126" t="s">
        <v>176</v>
      </c>
      <c r="P19" s="126" t="s">
        <v>177</v>
      </c>
      <c r="Q19" s="126" t="s">
        <v>178</v>
      </c>
      <c r="R19" s="126" t="s">
        <v>181</v>
      </c>
      <c r="S19" s="126" t="s">
        <v>182</v>
      </c>
      <c r="T19" s="126" t="s">
        <v>183</v>
      </c>
      <c r="U19" s="126" t="s">
        <v>184</v>
      </c>
      <c r="V19" s="126" t="s">
        <v>185</v>
      </c>
      <c r="W19" s="126" t="s">
        <v>186</v>
      </c>
      <c r="X19" s="126" t="s">
        <v>322</v>
      </c>
      <c r="Y19" s="126" t="s">
        <v>187</v>
      </c>
      <c r="Z19" s="126" t="s">
        <v>188</v>
      </c>
      <c r="AA19" s="126" t="s">
        <v>189</v>
      </c>
      <c r="AB19" s="126" t="s">
        <v>190</v>
      </c>
      <c r="AC19" s="126" t="s">
        <v>191</v>
      </c>
      <c r="AD19" s="126" t="s">
        <v>192</v>
      </c>
      <c r="AE19" s="126" t="s">
        <v>323</v>
      </c>
      <c r="AF19" s="126" t="s">
        <v>103</v>
      </c>
      <c r="AG19" s="126" t="s">
        <v>106</v>
      </c>
      <c r="AH19" s="126" t="s">
        <v>119</v>
      </c>
      <c r="AI19" s="126" t="s">
        <v>122</v>
      </c>
      <c r="AJ19" s="126" t="s">
        <v>125</v>
      </c>
      <c r="AK19" s="126" t="s">
        <v>126</v>
      </c>
      <c r="AL19" s="126" t="s">
        <v>127</v>
      </c>
    </row>
    <row r="20" spans="1:41" ht="15.75">
      <c r="A20" s="158"/>
      <c r="B20" s="157" t="s">
        <v>656</v>
      </c>
      <c r="C20" s="193"/>
      <c r="D20" s="193"/>
      <c r="E20" s="193">
        <f aca="true" t="shared" si="0" ref="E20:J20">E23+E42</f>
        <v>0</v>
      </c>
      <c r="F20" s="193">
        <f t="shared" si="0"/>
        <v>0</v>
      </c>
      <c r="G20" s="193">
        <f t="shared" si="0"/>
        <v>0</v>
      </c>
      <c r="H20" s="193">
        <f t="shared" si="0"/>
        <v>0</v>
      </c>
      <c r="I20" s="193">
        <f t="shared" si="0"/>
        <v>0</v>
      </c>
      <c r="J20" s="193">
        <f t="shared" si="0"/>
        <v>0</v>
      </c>
      <c r="K20" s="193"/>
      <c r="L20" s="193">
        <f aca="true" t="shared" si="1" ref="L20:Q20">L23+L42</f>
        <v>5.634745762711865</v>
      </c>
      <c r="M20" s="193">
        <f t="shared" si="1"/>
        <v>0</v>
      </c>
      <c r="N20" s="193">
        <f t="shared" si="1"/>
        <v>0</v>
      </c>
      <c r="O20" s="193">
        <f t="shared" si="1"/>
        <v>1.389</v>
      </c>
      <c r="P20" s="193">
        <f t="shared" si="1"/>
        <v>0</v>
      </c>
      <c r="Q20" s="193">
        <f t="shared" si="1"/>
        <v>0</v>
      </c>
      <c r="R20" s="193"/>
      <c r="S20" s="193">
        <f aca="true" t="shared" si="2" ref="S20:X20">S23+S42</f>
        <v>19.77627118644068</v>
      </c>
      <c r="T20" s="193">
        <f t="shared" si="2"/>
        <v>0</v>
      </c>
      <c r="U20" s="193">
        <f t="shared" si="2"/>
        <v>0</v>
      </c>
      <c r="V20" s="193">
        <f t="shared" si="2"/>
        <v>7.460000000000001</v>
      </c>
      <c r="W20" s="193">
        <f t="shared" si="2"/>
        <v>0</v>
      </c>
      <c r="X20" s="193">
        <f t="shared" si="2"/>
        <v>0</v>
      </c>
      <c r="Y20" s="193"/>
      <c r="Z20" s="193">
        <f aca="true" t="shared" si="3" ref="Z20:AE20">Z23+Z42</f>
        <v>2.261864406779661</v>
      </c>
      <c r="AA20" s="193">
        <f t="shared" si="3"/>
        <v>0</v>
      </c>
      <c r="AB20" s="193">
        <f t="shared" si="3"/>
        <v>0</v>
      </c>
      <c r="AC20" s="193">
        <f t="shared" si="3"/>
        <v>0</v>
      </c>
      <c r="AD20" s="193">
        <f t="shared" si="3"/>
        <v>0</v>
      </c>
      <c r="AE20" s="193">
        <f t="shared" si="3"/>
        <v>0</v>
      </c>
      <c r="AF20" s="193"/>
      <c r="AG20" s="193">
        <f aca="true" t="shared" si="4" ref="AG20:AL20">AG23+AG42</f>
        <v>27.672881355932205</v>
      </c>
      <c r="AH20" s="193">
        <f t="shared" si="4"/>
        <v>0</v>
      </c>
      <c r="AI20" s="193">
        <f t="shared" si="4"/>
        <v>0</v>
      </c>
      <c r="AJ20" s="193">
        <f t="shared" si="4"/>
        <v>8.849</v>
      </c>
      <c r="AK20" s="193">
        <f t="shared" si="4"/>
        <v>0</v>
      </c>
      <c r="AL20" s="193">
        <f t="shared" si="4"/>
        <v>0</v>
      </c>
      <c r="AN20" s="321">
        <f>Z20+S20+E20+L20</f>
        <v>27.67288135593221</v>
      </c>
      <c r="AO20" s="321">
        <f>AC20+V20+O20</f>
        <v>8.849</v>
      </c>
    </row>
    <row r="21" spans="1:38" ht="31.5">
      <c r="A21" s="158"/>
      <c r="B21" s="159" t="s">
        <v>657</v>
      </c>
      <c r="C21" s="194"/>
      <c r="D21" s="194"/>
      <c r="E21" s="194">
        <f aca="true" t="shared" si="5" ref="E21:J21">E29+E32+E36</f>
        <v>0</v>
      </c>
      <c r="F21" s="194">
        <f t="shared" si="5"/>
        <v>0</v>
      </c>
      <c r="G21" s="194">
        <f t="shared" si="5"/>
        <v>0</v>
      </c>
      <c r="H21" s="194">
        <f t="shared" si="5"/>
        <v>0</v>
      </c>
      <c r="I21" s="194">
        <f t="shared" si="5"/>
        <v>0</v>
      </c>
      <c r="J21" s="194">
        <f t="shared" si="5"/>
        <v>0</v>
      </c>
      <c r="K21" s="194"/>
      <c r="L21" s="194">
        <f aca="true" t="shared" si="6" ref="L21:Q21">L29+L32+L36</f>
        <v>0.628813559322034</v>
      </c>
      <c r="M21" s="194">
        <f t="shared" si="6"/>
        <v>0</v>
      </c>
      <c r="N21" s="194">
        <f t="shared" si="6"/>
        <v>0</v>
      </c>
      <c r="O21" s="194">
        <f t="shared" si="6"/>
        <v>0.449</v>
      </c>
      <c r="P21" s="194">
        <f t="shared" si="6"/>
        <v>0</v>
      </c>
      <c r="Q21" s="194">
        <f t="shared" si="6"/>
        <v>0</v>
      </c>
      <c r="R21" s="194"/>
      <c r="S21" s="194">
        <f aca="true" t="shared" si="7" ref="S21:X21">S29+S32+S36</f>
        <v>12.93728813559322</v>
      </c>
      <c r="T21" s="194">
        <f t="shared" si="7"/>
        <v>0</v>
      </c>
      <c r="U21" s="194">
        <f t="shared" si="7"/>
        <v>0</v>
      </c>
      <c r="V21" s="194">
        <f t="shared" si="7"/>
        <v>5.9</v>
      </c>
      <c r="W21" s="194">
        <f t="shared" si="7"/>
        <v>0</v>
      </c>
      <c r="X21" s="194">
        <f t="shared" si="7"/>
        <v>0</v>
      </c>
      <c r="Y21" s="194"/>
      <c r="Z21" s="194">
        <f aca="true" t="shared" si="8" ref="Z21:AE21">Z29+Z32+Z36</f>
        <v>0</v>
      </c>
      <c r="AA21" s="194">
        <f t="shared" si="8"/>
        <v>0</v>
      </c>
      <c r="AB21" s="194">
        <f t="shared" si="8"/>
        <v>0</v>
      </c>
      <c r="AC21" s="194">
        <f t="shared" si="8"/>
        <v>0</v>
      </c>
      <c r="AD21" s="194">
        <f t="shared" si="8"/>
        <v>0</v>
      </c>
      <c r="AE21" s="194">
        <f t="shared" si="8"/>
        <v>0</v>
      </c>
      <c r="AF21" s="194"/>
      <c r="AG21" s="194">
        <f aca="true" t="shared" si="9" ref="AG21:AL21">AG29+AG32+AG36</f>
        <v>13.566101694915256</v>
      </c>
      <c r="AH21" s="194">
        <f t="shared" si="9"/>
        <v>0</v>
      </c>
      <c r="AI21" s="194">
        <f t="shared" si="9"/>
        <v>0</v>
      </c>
      <c r="AJ21" s="194">
        <f t="shared" si="9"/>
        <v>6.349</v>
      </c>
      <c r="AK21" s="194">
        <f t="shared" si="9"/>
        <v>0</v>
      </c>
      <c r="AL21" s="194">
        <f t="shared" si="9"/>
        <v>0</v>
      </c>
    </row>
    <row r="22" spans="1:38" ht="31.5">
      <c r="A22" s="158"/>
      <c r="B22" s="159" t="s">
        <v>658</v>
      </c>
      <c r="C22" s="194"/>
      <c r="D22" s="194"/>
      <c r="E22" s="194">
        <f aca="true" t="shared" si="10" ref="E22:J22">E40+E48</f>
        <v>0</v>
      </c>
      <c r="F22" s="194">
        <f t="shared" si="10"/>
        <v>0</v>
      </c>
      <c r="G22" s="194">
        <f t="shared" si="10"/>
        <v>0</v>
      </c>
      <c r="H22" s="194">
        <f t="shared" si="10"/>
        <v>0</v>
      </c>
      <c r="I22" s="194">
        <f t="shared" si="10"/>
        <v>0</v>
      </c>
      <c r="J22" s="194">
        <f t="shared" si="10"/>
        <v>0</v>
      </c>
      <c r="K22" s="194"/>
      <c r="L22" s="194">
        <f aca="true" t="shared" si="11" ref="L22:Q22">L40+L48</f>
        <v>5.005932203389831</v>
      </c>
      <c r="M22" s="194">
        <f t="shared" si="11"/>
        <v>0</v>
      </c>
      <c r="N22" s="194">
        <f t="shared" si="11"/>
        <v>0</v>
      </c>
      <c r="O22" s="194">
        <f t="shared" si="11"/>
        <v>0.94</v>
      </c>
      <c r="P22" s="194">
        <f t="shared" si="11"/>
        <v>0</v>
      </c>
      <c r="Q22" s="194">
        <f t="shared" si="11"/>
        <v>0</v>
      </c>
      <c r="R22" s="194"/>
      <c r="S22" s="194">
        <f aca="true" t="shared" si="12" ref="S22:X22">S40+S48</f>
        <v>6.8389830508474585</v>
      </c>
      <c r="T22" s="194">
        <f t="shared" si="12"/>
        <v>0</v>
      </c>
      <c r="U22" s="194">
        <f t="shared" si="12"/>
        <v>0</v>
      </c>
      <c r="V22" s="194">
        <f t="shared" si="12"/>
        <v>1.56</v>
      </c>
      <c r="W22" s="194">
        <f t="shared" si="12"/>
        <v>0</v>
      </c>
      <c r="X22" s="194">
        <f t="shared" si="12"/>
        <v>0</v>
      </c>
      <c r="Y22" s="194"/>
      <c r="Z22" s="194">
        <f aca="true" t="shared" si="13" ref="Z22:AE22">Z40+Z48</f>
        <v>2.261864406779661</v>
      </c>
      <c r="AA22" s="194">
        <f t="shared" si="13"/>
        <v>0</v>
      </c>
      <c r="AB22" s="194">
        <f t="shared" si="13"/>
        <v>0</v>
      </c>
      <c r="AC22" s="194">
        <f t="shared" si="13"/>
        <v>0</v>
      </c>
      <c r="AD22" s="194">
        <f t="shared" si="13"/>
        <v>0</v>
      </c>
      <c r="AE22" s="194">
        <f t="shared" si="13"/>
        <v>0</v>
      </c>
      <c r="AF22" s="194"/>
      <c r="AG22" s="194">
        <f aca="true" t="shared" si="14" ref="AG22:AL22">AG40+AG48</f>
        <v>14.106779661016951</v>
      </c>
      <c r="AH22" s="194">
        <f t="shared" si="14"/>
        <v>0</v>
      </c>
      <c r="AI22" s="194">
        <f t="shared" si="14"/>
        <v>0</v>
      </c>
      <c r="AJ22" s="194">
        <f t="shared" si="14"/>
        <v>2.5</v>
      </c>
      <c r="AK22" s="194">
        <f t="shared" si="14"/>
        <v>0</v>
      </c>
      <c r="AL22" s="194">
        <f t="shared" si="14"/>
        <v>0</v>
      </c>
    </row>
    <row r="23" spans="1:38" ht="31.5">
      <c r="A23" s="167">
        <v>1</v>
      </c>
      <c r="B23" s="160" t="s">
        <v>659</v>
      </c>
      <c r="C23" s="195"/>
      <c r="D23" s="195"/>
      <c r="E23" s="195">
        <f aca="true" t="shared" si="15" ref="E23:J23">E24</f>
        <v>0</v>
      </c>
      <c r="F23" s="195">
        <f t="shared" si="15"/>
        <v>0</v>
      </c>
      <c r="G23" s="195">
        <f t="shared" si="15"/>
        <v>0</v>
      </c>
      <c r="H23" s="195">
        <f t="shared" si="15"/>
        <v>0</v>
      </c>
      <c r="I23" s="195">
        <f t="shared" si="15"/>
        <v>0</v>
      </c>
      <c r="J23" s="195">
        <f t="shared" si="15"/>
        <v>0</v>
      </c>
      <c r="K23" s="195"/>
      <c r="L23" s="195">
        <f aca="true" t="shared" si="16" ref="L23:Q23">L24</f>
        <v>0.628813559322034</v>
      </c>
      <c r="M23" s="195">
        <f t="shared" si="16"/>
        <v>0</v>
      </c>
      <c r="N23" s="195">
        <f t="shared" si="16"/>
        <v>0</v>
      </c>
      <c r="O23" s="195">
        <f t="shared" si="16"/>
        <v>0.449</v>
      </c>
      <c r="P23" s="195">
        <f t="shared" si="16"/>
        <v>0</v>
      </c>
      <c r="Q23" s="195">
        <f t="shared" si="16"/>
        <v>0</v>
      </c>
      <c r="R23" s="195"/>
      <c r="S23" s="195">
        <f aca="true" t="shared" si="17" ref="S23:X23">S24</f>
        <v>12.93728813559322</v>
      </c>
      <c r="T23" s="195">
        <f t="shared" si="17"/>
        <v>0</v>
      </c>
      <c r="U23" s="195">
        <f t="shared" si="17"/>
        <v>0</v>
      </c>
      <c r="V23" s="195">
        <f t="shared" si="17"/>
        <v>5.9</v>
      </c>
      <c r="W23" s="195">
        <f t="shared" si="17"/>
        <v>0</v>
      </c>
      <c r="X23" s="195">
        <f t="shared" si="17"/>
        <v>0</v>
      </c>
      <c r="Y23" s="195"/>
      <c r="Z23" s="195">
        <f aca="true" t="shared" si="18" ref="Z23:AE23">Z24</f>
        <v>2.261864406779661</v>
      </c>
      <c r="AA23" s="195">
        <f t="shared" si="18"/>
        <v>0</v>
      </c>
      <c r="AB23" s="195">
        <f t="shared" si="18"/>
        <v>0</v>
      </c>
      <c r="AC23" s="195">
        <f t="shared" si="18"/>
        <v>0</v>
      </c>
      <c r="AD23" s="195">
        <f t="shared" si="18"/>
        <v>0</v>
      </c>
      <c r="AE23" s="195">
        <f t="shared" si="18"/>
        <v>0</v>
      </c>
      <c r="AF23" s="195"/>
      <c r="AG23" s="195">
        <f aca="true" t="shared" si="19" ref="AG23:AL23">AG24</f>
        <v>15.827966101694917</v>
      </c>
      <c r="AH23" s="195">
        <f t="shared" si="19"/>
        <v>0</v>
      </c>
      <c r="AI23" s="195">
        <f t="shared" si="19"/>
        <v>0</v>
      </c>
      <c r="AJ23" s="195">
        <f t="shared" si="19"/>
        <v>6.349</v>
      </c>
      <c r="AK23" s="195">
        <f t="shared" si="19"/>
        <v>0</v>
      </c>
      <c r="AL23" s="195">
        <f t="shared" si="19"/>
        <v>0</v>
      </c>
    </row>
    <row r="24" spans="1:38" ht="47.25">
      <c r="A24" s="168" t="s">
        <v>513</v>
      </c>
      <c r="B24" s="160" t="s">
        <v>660</v>
      </c>
      <c r="C24" s="195"/>
      <c r="D24" s="195"/>
      <c r="E24" s="365">
        <f>E25+E38</f>
        <v>0</v>
      </c>
      <c r="F24" s="365">
        <f aca="true" t="shared" si="20" ref="F24:L24">F25+F38</f>
        <v>0</v>
      </c>
      <c r="G24" s="365">
        <f t="shared" si="20"/>
        <v>0</v>
      </c>
      <c r="H24" s="365">
        <f t="shared" si="20"/>
        <v>0</v>
      </c>
      <c r="I24" s="365">
        <f t="shared" si="20"/>
        <v>0</v>
      </c>
      <c r="J24" s="365">
        <f t="shared" si="20"/>
        <v>0</v>
      </c>
      <c r="K24" s="195"/>
      <c r="L24" s="365">
        <f t="shared" si="20"/>
        <v>0.628813559322034</v>
      </c>
      <c r="M24" s="365">
        <f aca="true" t="shared" si="21" ref="M24:Q25">M25+M38</f>
        <v>0</v>
      </c>
      <c r="N24" s="365">
        <f t="shared" si="21"/>
        <v>0</v>
      </c>
      <c r="O24" s="365">
        <f t="shared" si="21"/>
        <v>0.449</v>
      </c>
      <c r="P24" s="365">
        <f t="shared" si="21"/>
        <v>0</v>
      </c>
      <c r="Q24" s="365">
        <f t="shared" si="21"/>
        <v>0</v>
      </c>
      <c r="R24" s="195"/>
      <c r="S24" s="365">
        <f aca="true" t="shared" si="22" ref="S24:W25">S25+S38</f>
        <v>12.93728813559322</v>
      </c>
      <c r="T24" s="365">
        <f t="shared" si="22"/>
        <v>0</v>
      </c>
      <c r="U24" s="365">
        <f t="shared" si="22"/>
        <v>0</v>
      </c>
      <c r="V24" s="365">
        <f t="shared" si="22"/>
        <v>5.9</v>
      </c>
      <c r="W24" s="365">
        <f t="shared" si="22"/>
        <v>0</v>
      </c>
      <c r="X24" s="365">
        <f aca="true" t="shared" si="23" ref="X24:Z25">X25+X38</f>
        <v>0</v>
      </c>
      <c r="Y24" s="195"/>
      <c r="Z24" s="365">
        <f t="shared" si="23"/>
        <v>2.261864406779661</v>
      </c>
      <c r="AA24" s="365">
        <f aca="true" t="shared" si="24" ref="AA24:AD25">AA25+AA38</f>
        <v>0</v>
      </c>
      <c r="AB24" s="365">
        <f t="shared" si="24"/>
        <v>0</v>
      </c>
      <c r="AC24" s="365">
        <f t="shared" si="24"/>
        <v>0</v>
      </c>
      <c r="AD24" s="365">
        <f t="shared" si="24"/>
        <v>0</v>
      </c>
      <c r="AE24" s="365">
        <f aca="true" t="shared" si="25" ref="AE24:AL25">AE25+AE38</f>
        <v>0</v>
      </c>
      <c r="AF24" s="195"/>
      <c r="AG24" s="365">
        <f t="shared" si="25"/>
        <v>15.827966101694917</v>
      </c>
      <c r="AH24" s="365">
        <f t="shared" si="25"/>
        <v>0</v>
      </c>
      <c r="AI24" s="365">
        <f t="shared" si="25"/>
        <v>0</v>
      </c>
      <c r="AJ24" s="365">
        <f t="shared" si="25"/>
        <v>6.349</v>
      </c>
      <c r="AK24" s="365">
        <f t="shared" si="25"/>
        <v>0</v>
      </c>
      <c r="AL24" s="365">
        <f t="shared" si="25"/>
        <v>0</v>
      </c>
    </row>
    <row r="25" spans="1:38" ht="15.75">
      <c r="A25" s="168" t="s">
        <v>515</v>
      </c>
      <c r="B25" s="161" t="s">
        <v>661</v>
      </c>
      <c r="C25" s="195"/>
      <c r="D25" s="195"/>
      <c r="E25" s="365">
        <f>E26+E39</f>
        <v>0</v>
      </c>
      <c r="F25" s="365">
        <f aca="true" t="shared" si="26" ref="F25:L25">F26+F39</f>
        <v>0</v>
      </c>
      <c r="G25" s="365">
        <f t="shared" si="26"/>
        <v>0</v>
      </c>
      <c r="H25" s="365">
        <f t="shared" si="26"/>
        <v>0</v>
      </c>
      <c r="I25" s="365">
        <f t="shared" si="26"/>
        <v>0</v>
      </c>
      <c r="J25" s="365">
        <f t="shared" si="26"/>
        <v>0</v>
      </c>
      <c r="K25" s="195"/>
      <c r="L25" s="365">
        <f t="shared" si="26"/>
        <v>0.628813559322034</v>
      </c>
      <c r="M25" s="365">
        <f t="shared" si="21"/>
        <v>0</v>
      </c>
      <c r="N25" s="365">
        <f t="shared" si="21"/>
        <v>0</v>
      </c>
      <c r="O25" s="365">
        <f t="shared" si="21"/>
        <v>0.449</v>
      </c>
      <c r="P25" s="365">
        <f t="shared" si="21"/>
        <v>0</v>
      </c>
      <c r="Q25" s="365">
        <f t="shared" si="21"/>
        <v>0</v>
      </c>
      <c r="R25" s="195"/>
      <c r="S25" s="365">
        <f t="shared" si="22"/>
        <v>12.93728813559322</v>
      </c>
      <c r="T25" s="365">
        <f t="shared" si="22"/>
        <v>0</v>
      </c>
      <c r="U25" s="365">
        <f t="shared" si="22"/>
        <v>0</v>
      </c>
      <c r="V25" s="365">
        <f t="shared" si="22"/>
        <v>5.9</v>
      </c>
      <c r="W25" s="365">
        <f t="shared" si="22"/>
        <v>0</v>
      </c>
      <c r="X25" s="365">
        <f t="shared" si="23"/>
        <v>0</v>
      </c>
      <c r="Y25" s="195"/>
      <c r="Z25" s="365">
        <f t="shared" si="23"/>
        <v>2.261864406779661</v>
      </c>
      <c r="AA25" s="365">
        <f t="shared" si="24"/>
        <v>0</v>
      </c>
      <c r="AB25" s="365">
        <f t="shared" si="24"/>
        <v>0</v>
      </c>
      <c r="AC25" s="365">
        <f t="shared" si="24"/>
        <v>0</v>
      </c>
      <c r="AD25" s="365">
        <f t="shared" si="24"/>
        <v>0</v>
      </c>
      <c r="AE25" s="365">
        <f t="shared" si="25"/>
        <v>0</v>
      </c>
      <c r="AF25" s="195"/>
      <c r="AG25" s="365">
        <f t="shared" si="25"/>
        <v>15.827966101694917</v>
      </c>
      <c r="AH25" s="365">
        <f t="shared" si="25"/>
        <v>0</v>
      </c>
      <c r="AI25" s="365">
        <f t="shared" si="25"/>
        <v>0</v>
      </c>
      <c r="AJ25" s="365">
        <f t="shared" si="25"/>
        <v>6.349</v>
      </c>
      <c r="AK25" s="365">
        <f t="shared" si="25"/>
        <v>0</v>
      </c>
      <c r="AL25" s="365">
        <f t="shared" si="25"/>
        <v>0</v>
      </c>
    </row>
    <row r="26" spans="1:38" ht="15.75">
      <c r="A26" s="168" t="s">
        <v>543</v>
      </c>
      <c r="B26" s="161" t="s">
        <v>662</v>
      </c>
      <c r="C26" s="195"/>
      <c r="D26" s="195"/>
      <c r="E26" s="195">
        <f aca="true" t="shared" si="27" ref="E26:J26">E27+E34</f>
        <v>0</v>
      </c>
      <c r="F26" s="195">
        <f t="shared" si="27"/>
        <v>0</v>
      </c>
      <c r="G26" s="195">
        <f t="shared" si="27"/>
        <v>0</v>
      </c>
      <c r="H26" s="195">
        <f t="shared" si="27"/>
        <v>0</v>
      </c>
      <c r="I26" s="195">
        <f t="shared" si="27"/>
        <v>0</v>
      </c>
      <c r="J26" s="195">
        <f t="shared" si="27"/>
        <v>0</v>
      </c>
      <c r="K26" s="195"/>
      <c r="L26" s="195">
        <f aca="true" t="shared" si="28" ref="L26:Q26">L27+L34</f>
        <v>0.628813559322034</v>
      </c>
      <c r="M26" s="195">
        <f t="shared" si="28"/>
        <v>0</v>
      </c>
      <c r="N26" s="195">
        <f t="shared" si="28"/>
        <v>0</v>
      </c>
      <c r="O26" s="195">
        <f t="shared" si="28"/>
        <v>0.449</v>
      </c>
      <c r="P26" s="195">
        <f t="shared" si="28"/>
        <v>0</v>
      </c>
      <c r="Q26" s="195">
        <f t="shared" si="28"/>
        <v>0</v>
      </c>
      <c r="R26" s="195"/>
      <c r="S26" s="195">
        <f aca="true" t="shared" si="29" ref="S26:X26">S27+S34</f>
        <v>12.93728813559322</v>
      </c>
      <c r="T26" s="195">
        <f t="shared" si="29"/>
        <v>0</v>
      </c>
      <c r="U26" s="195">
        <f t="shared" si="29"/>
        <v>0</v>
      </c>
      <c r="V26" s="195">
        <f t="shared" si="29"/>
        <v>5.9</v>
      </c>
      <c r="W26" s="195">
        <f t="shared" si="29"/>
        <v>0</v>
      </c>
      <c r="X26" s="195">
        <f t="shared" si="29"/>
        <v>0</v>
      </c>
      <c r="Y26" s="195"/>
      <c r="Z26" s="195">
        <f aca="true" t="shared" si="30" ref="Z26:AE26">Z27+Z34</f>
        <v>0</v>
      </c>
      <c r="AA26" s="195">
        <f t="shared" si="30"/>
        <v>0</v>
      </c>
      <c r="AB26" s="195">
        <f t="shared" si="30"/>
        <v>0</v>
      </c>
      <c r="AC26" s="195">
        <f t="shared" si="30"/>
        <v>0</v>
      </c>
      <c r="AD26" s="195">
        <f t="shared" si="30"/>
        <v>0</v>
      </c>
      <c r="AE26" s="195">
        <f t="shared" si="30"/>
        <v>0</v>
      </c>
      <c r="AF26" s="195"/>
      <c r="AG26" s="195">
        <f aca="true" t="shared" si="31" ref="AG26:AL26">AG27+AG34</f>
        <v>13.566101694915256</v>
      </c>
      <c r="AH26" s="195">
        <f t="shared" si="31"/>
        <v>0</v>
      </c>
      <c r="AI26" s="195">
        <f t="shared" si="31"/>
        <v>0</v>
      </c>
      <c r="AJ26" s="195">
        <f t="shared" si="31"/>
        <v>6.349</v>
      </c>
      <c r="AK26" s="195">
        <f t="shared" si="31"/>
        <v>0</v>
      </c>
      <c r="AL26" s="195">
        <f t="shared" si="31"/>
        <v>0</v>
      </c>
    </row>
    <row r="27" spans="1:38" ht="15.75">
      <c r="A27" s="168" t="s">
        <v>667</v>
      </c>
      <c r="B27" s="161" t="s">
        <v>668</v>
      </c>
      <c r="C27" s="195"/>
      <c r="D27" s="195"/>
      <c r="E27" s="195">
        <f aca="true" t="shared" si="32" ref="E27:J27">E28+E31</f>
        <v>0</v>
      </c>
      <c r="F27" s="195">
        <f t="shared" si="32"/>
        <v>0</v>
      </c>
      <c r="G27" s="195">
        <f t="shared" si="32"/>
        <v>0</v>
      </c>
      <c r="H27" s="195">
        <f t="shared" si="32"/>
        <v>0</v>
      </c>
      <c r="I27" s="195">
        <f t="shared" si="32"/>
        <v>0</v>
      </c>
      <c r="J27" s="195">
        <f t="shared" si="32"/>
        <v>0</v>
      </c>
      <c r="K27" s="195"/>
      <c r="L27" s="195">
        <f aca="true" t="shared" si="33" ref="L27:Q27">L28+L31</f>
        <v>0.628813559322034</v>
      </c>
      <c r="M27" s="195">
        <f t="shared" si="33"/>
        <v>0</v>
      </c>
      <c r="N27" s="195">
        <f t="shared" si="33"/>
        <v>0</v>
      </c>
      <c r="O27" s="195">
        <f t="shared" si="33"/>
        <v>0.449</v>
      </c>
      <c r="P27" s="195">
        <f t="shared" si="33"/>
        <v>0</v>
      </c>
      <c r="Q27" s="195">
        <f t="shared" si="33"/>
        <v>0</v>
      </c>
      <c r="R27" s="195"/>
      <c r="S27" s="195">
        <f aca="true" t="shared" si="34" ref="S27:X27">S28+S31</f>
        <v>1.1677966101694914</v>
      </c>
      <c r="T27" s="195">
        <f t="shared" si="34"/>
        <v>0</v>
      </c>
      <c r="U27" s="195">
        <f t="shared" si="34"/>
        <v>0</v>
      </c>
      <c r="V27" s="195">
        <f t="shared" si="34"/>
        <v>2.7</v>
      </c>
      <c r="W27" s="195">
        <f t="shared" si="34"/>
        <v>0</v>
      </c>
      <c r="X27" s="195">
        <f t="shared" si="34"/>
        <v>0</v>
      </c>
      <c r="Y27" s="195"/>
      <c r="Z27" s="195">
        <f aca="true" t="shared" si="35" ref="Z27:AE27">Z28+Z31</f>
        <v>0</v>
      </c>
      <c r="AA27" s="195">
        <f t="shared" si="35"/>
        <v>0</v>
      </c>
      <c r="AB27" s="195">
        <f t="shared" si="35"/>
        <v>0</v>
      </c>
      <c r="AC27" s="195">
        <f t="shared" si="35"/>
        <v>0</v>
      </c>
      <c r="AD27" s="195">
        <f t="shared" si="35"/>
        <v>0</v>
      </c>
      <c r="AE27" s="195">
        <f t="shared" si="35"/>
        <v>0</v>
      </c>
      <c r="AF27" s="195"/>
      <c r="AG27" s="195">
        <f aca="true" t="shared" si="36" ref="AG27:AL27">AG28+AG31</f>
        <v>1.7966101694915255</v>
      </c>
      <c r="AH27" s="195">
        <f t="shared" si="36"/>
        <v>0</v>
      </c>
      <c r="AI27" s="195">
        <f t="shared" si="36"/>
        <v>0</v>
      </c>
      <c r="AJ27" s="195">
        <f t="shared" si="36"/>
        <v>3.149</v>
      </c>
      <c r="AK27" s="195">
        <f t="shared" si="36"/>
        <v>0</v>
      </c>
      <c r="AL27" s="195">
        <f t="shared" si="36"/>
        <v>0</v>
      </c>
    </row>
    <row r="28" spans="1:38" ht="15.75">
      <c r="A28" s="210" t="s">
        <v>669</v>
      </c>
      <c r="B28" s="185" t="s">
        <v>670</v>
      </c>
      <c r="C28" s="182"/>
      <c r="D28" s="182"/>
      <c r="E28" s="182">
        <f aca="true" t="shared" si="37" ref="E28:J28">E29</f>
        <v>0</v>
      </c>
      <c r="F28" s="182">
        <f t="shared" si="37"/>
        <v>0</v>
      </c>
      <c r="G28" s="182">
        <f t="shared" si="37"/>
        <v>0</v>
      </c>
      <c r="H28" s="182">
        <f t="shared" si="37"/>
        <v>0</v>
      </c>
      <c r="I28" s="182">
        <f t="shared" si="37"/>
        <v>0</v>
      </c>
      <c r="J28" s="182">
        <f t="shared" si="37"/>
        <v>0</v>
      </c>
      <c r="K28" s="182"/>
      <c r="L28" s="182">
        <f aca="true" t="shared" si="38" ref="L28:Q28">L29</f>
        <v>0</v>
      </c>
      <c r="M28" s="182">
        <f t="shared" si="38"/>
        <v>0</v>
      </c>
      <c r="N28" s="182">
        <f t="shared" si="38"/>
        <v>0</v>
      </c>
      <c r="O28" s="182">
        <f t="shared" si="38"/>
        <v>0</v>
      </c>
      <c r="P28" s="182">
        <f t="shared" si="38"/>
        <v>0</v>
      </c>
      <c r="Q28" s="182">
        <f t="shared" si="38"/>
        <v>0</v>
      </c>
      <c r="R28" s="182"/>
      <c r="S28" s="182">
        <f aca="true" t="shared" si="39" ref="S28:X28">S29</f>
        <v>1.1677966101694914</v>
      </c>
      <c r="T28" s="182">
        <f t="shared" si="39"/>
        <v>0</v>
      </c>
      <c r="U28" s="182">
        <f t="shared" si="39"/>
        <v>0</v>
      </c>
      <c r="V28" s="182">
        <f t="shared" si="39"/>
        <v>2.7</v>
      </c>
      <c r="W28" s="182">
        <f t="shared" si="39"/>
        <v>0</v>
      </c>
      <c r="X28" s="182">
        <f t="shared" si="39"/>
        <v>0</v>
      </c>
      <c r="Y28" s="182"/>
      <c r="Z28" s="182">
        <f aca="true" t="shared" si="40" ref="Z28:AE28">Z29</f>
        <v>0</v>
      </c>
      <c r="AA28" s="182">
        <f t="shared" si="40"/>
        <v>0</v>
      </c>
      <c r="AB28" s="182">
        <f t="shared" si="40"/>
        <v>0</v>
      </c>
      <c r="AC28" s="182">
        <f t="shared" si="40"/>
        <v>0</v>
      </c>
      <c r="AD28" s="182">
        <f t="shared" si="40"/>
        <v>0</v>
      </c>
      <c r="AE28" s="182">
        <f t="shared" si="40"/>
        <v>0</v>
      </c>
      <c r="AF28" s="182"/>
      <c r="AG28" s="182">
        <f aca="true" t="shared" si="41" ref="AG28:AL28">AG29</f>
        <v>1.1677966101694914</v>
      </c>
      <c r="AH28" s="182">
        <f t="shared" si="41"/>
        <v>0</v>
      </c>
      <c r="AI28" s="182">
        <f t="shared" si="41"/>
        <v>0</v>
      </c>
      <c r="AJ28" s="182">
        <f t="shared" si="41"/>
        <v>2.7</v>
      </c>
      <c r="AK28" s="182">
        <f t="shared" si="41"/>
        <v>0</v>
      </c>
      <c r="AL28" s="182">
        <f t="shared" si="41"/>
        <v>0</v>
      </c>
    </row>
    <row r="29" spans="1:38" ht="31.5">
      <c r="A29" s="169" t="s">
        <v>671</v>
      </c>
      <c r="B29" s="163" t="s">
        <v>663</v>
      </c>
      <c r="C29" s="211"/>
      <c r="D29" s="211"/>
      <c r="E29" s="196">
        <f aca="true" t="shared" si="42" ref="E29:J29">SUM(E30:E30)</f>
        <v>0</v>
      </c>
      <c r="F29" s="196">
        <f t="shared" si="42"/>
        <v>0</v>
      </c>
      <c r="G29" s="196">
        <f t="shared" si="42"/>
        <v>0</v>
      </c>
      <c r="H29" s="196">
        <f t="shared" si="42"/>
        <v>0</v>
      </c>
      <c r="I29" s="196">
        <f t="shared" si="42"/>
        <v>0</v>
      </c>
      <c r="J29" s="196">
        <f t="shared" si="42"/>
        <v>0</v>
      </c>
      <c r="K29" s="211"/>
      <c r="L29" s="196">
        <f aca="true" t="shared" si="43" ref="L29:Q29">SUM(L30:L30)</f>
        <v>0</v>
      </c>
      <c r="M29" s="196">
        <f t="shared" si="43"/>
        <v>0</v>
      </c>
      <c r="N29" s="196">
        <f t="shared" si="43"/>
        <v>0</v>
      </c>
      <c r="O29" s="196">
        <f t="shared" si="43"/>
        <v>0</v>
      </c>
      <c r="P29" s="196">
        <f t="shared" si="43"/>
        <v>0</v>
      </c>
      <c r="Q29" s="196">
        <f t="shared" si="43"/>
        <v>0</v>
      </c>
      <c r="R29" s="211"/>
      <c r="S29" s="196">
        <f aca="true" t="shared" si="44" ref="S29:X29">SUM(S30:S30)</f>
        <v>1.1677966101694914</v>
      </c>
      <c r="T29" s="196">
        <f t="shared" si="44"/>
        <v>0</v>
      </c>
      <c r="U29" s="196">
        <f t="shared" si="44"/>
        <v>0</v>
      </c>
      <c r="V29" s="196">
        <f t="shared" si="44"/>
        <v>2.7</v>
      </c>
      <c r="W29" s="196">
        <f t="shared" si="44"/>
        <v>0</v>
      </c>
      <c r="X29" s="196">
        <f t="shared" si="44"/>
        <v>0</v>
      </c>
      <c r="Y29" s="211"/>
      <c r="Z29" s="196">
        <f aca="true" t="shared" si="45" ref="Z29:AE29">SUM(Z30:Z30)</f>
        <v>0</v>
      </c>
      <c r="AA29" s="196">
        <f t="shared" si="45"/>
        <v>0</v>
      </c>
      <c r="AB29" s="196">
        <f t="shared" si="45"/>
        <v>0</v>
      </c>
      <c r="AC29" s="196">
        <f t="shared" si="45"/>
        <v>0</v>
      </c>
      <c r="AD29" s="196">
        <f t="shared" si="45"/>
        <v>0</v>
      </c>
      <c r="AE29" s="196">
        <f t="shared" si="45"/>
        <v>0</v>
      </c>
      <c r="AF29" s="211"/>
      <c r="AG29" s="196">
        <f aca="true" t="shared" si="46" ref="AG29:AL29">SUM(AG30:AG30)</f>
        <v>1.1677966101694914</v>
      </c>
      <c r="AH29" s="196">
        <f t="shared" si="46"/>
        <v>0</v>
      </c>
      <c r="AI29" s="196">
        <f t="shared" si="46"/>
        <v>0</v>
      </c>
      <c r="AJ29" s="196">
        <f t="shared" si="46"/>
        <v>2.7</v>
      </c>
      <c r="AK29" s="196">
        <f t="shared" si="46"/>
        <v>0</v>
      </c>
      <c r="AL29" s="196">
        <f t="shared" si="46"/>
        <v>0</v>
      </c>
    </row>
    <row r="30" spans="1:38" ht="47.25">
      <c r="A30" s="166" t="s">
        <v>672</v>
      </c>
      <c r="B30" s="186" t="s">
        <v>673</v>
      </c>
      <c r="C30" s="187" t="s">
        <v>596</v>
      </c>
      <c r="D30" s="187" t="s">
        <v>596</v>
      </c>
      <c r="E30" s="213"/>
      <c r="F30" s="213"/>
      <c r="G30" s="213"/>
      <c r="H30" s="213"/>
      <c r="I30" s="213"/>
      <c r="J30" s="213"/>
      <c r="K30" s="187" t="s">
        <v>596</v>
      </c>
      <c r="L30" s="213"/>
      <c r="M30" s="213"/>
      <c r="N30" s="213"/>
      <c r="O30" s="213"/>
      <c r="P30" s="213"/>
      <c r="Q30" s="213"/>
      <c r="R30" s="213"/>
      <c r="S30" s="183">
        <f>1.378/1.18</f>
        <v>1.1677966101694914</v>
      </c>
      <c r="T30" s="181"/>
      <c r="U30" s="181"/>
      <c r="V30" s="181">
        <v>2.7</v>
      </c>
      <c r="W30" s="213"/>
      <c r="X30" s="213"/>
      <c r="Y30" s="213"/>
      <c r="Z30" s="213"/>
      <c r="AA30" s="213"/>
      <c r="AB30" s="213"/>
      <c r="AC30" s="213"/>
      <c r="AD30" s="213"/>
      <c r="AE30" s="213"/>
      <c r="AF30" s="213"/>
      <c r="AG30" s="183">
        <f>1.378/1.18</f>
        <v>1.1677966101694914</v>
      </c>
      <c r="AH30" s="181"/>
      <c r="AI30" s="181"/>
      <c r="AJ30" s="181">
        <v>2.7</v>
      </c>
      <c r="AK30" s="213"/>
      <c r="AL30" s="213"/>
    </row>
    <row r="31" spans="1:38" ht="31.5">
      <c r="A31" s="168" t="s">
        <v>674</v>
      </c>
      <c r="B31" s="185" t="s">
        <v>675</v>
      </c>
      <c r="C31" s="209"/>
      <c r="D31" s="209"/>
      <c r="E31" s="195">
        <f aca="true" t="shared" si="47" ref="E31:J31">E32</f>
        <v>0</v>
      </c>
      <c r="F31" s="195">
        <f t="shared" si="47"/>
        <v>0</v>
      </c>
      <c r="G31" s="195">
        <f t="shared" si="47"/>
        <v>0</v>
      </c>
      <c r="H31" s="195">
        <f t="shared" si="47"/>
        <v>0</v>
      </c>
      <c r="I31" s="195">
        <f t="shared" si="47"/>
        <v>0</v>
      </c>
      <c r="J31" s="195">
        <f t="shared" si="47"/>
        <v>0</v>
      </c>
      <c r="K31" s="209"/>
      <c r="L31" s="195">
        <f aca="true" t="shared" si="48" ref="L31:Q31">L32</f>
        <v>0.628813559322034</v>
      </c>
      <c r="M31" s="195">
        <f t="shared" si="48"/>
        <v>0</v>
      </c>
      <c r="N31" s="195">
        <f t="shared" si="48"/>
        <v>0</v>
      </c>
      <c r="O31" s="195">
        <f t="shared" si="48"/>
        <v>0.449</v>
      </c>
      <c r="P31" s="195">
        <f t="shared" si="48"/>
        <v>0</v>
      </c>
      <c r="Q31" s="195">
        <f t="shared" si="48"/>
        <v>0</v>
      </c>
      <c r="R31" s="209"/>
      <c r="S31" s="195">
        <f aca="true" t="shared" si="49" ref="S31:X31">S32</f>
        <v>0</v>
      </c>
      <c r="T31" s="195">
        <f t="shared" si="49"/>
        <v>0</v>
      </c>
      <c r="U31" s="195">
        <f t="shared" si="49"/>
        <v>0</v>
      </c>
      <c r="V31" s="195">
        <f t="shared" si="49"/>
        <v>0</v>
      </c>
      <c r="W31" s="195">
        <f t="shared" si="49"/>
        <v>0</v>
      </c>
      <c r="X31" s="195">
        <f t="shared" si="49"/>
        <v>0</v>
      </c>
      <c r="Y31" s="209"/>
      <c r="Z31" s="195">
        <f aca="true" t="shared" si="50" ref="Z31:AE31">Z32</f>
        <v>0</v>
      </c>
      <c r="AA31" s="195">
        <f t="shared" si="50"/>
        <v>0</v>
      </c>
      <c r="AB31" s="195">
        <f t="shared" si="50"/>
        <v>0</v>
      </c>
      <c r="AC31" s="195">
        <f t="shared" si="50"/>
        <v>0</v>
      </c>
      <c r="AD31" s="195">
        <f t="shared" si="50"/>
        <v>0</v>
      </c>
      <c r="AE31" s="195">
        <f t="shared" si="50"/>
        <v>0</v>
      </c>
      <c r="AF31" s="209"/>
      <c r="AG31" s="195">
        <f aca="true" t="shared" si="51" ref="AG31:AL31">AG32</f>
        <v>0.628813559322034</v>
      </c>
      <c r="AH31" s="195">
        <f t="shared" si="51"/>
        <v>0</v>
      </c>
      <c r="AI31" s="195">
        <f t="shared" si="51"/>
        <v>0</v>
      </c>
      <c r="AJ31" s="195">
        <f t="shared" si="51"/>
        <v>0.449</v>
      </c>
      <c r="AK31" s="195">
        <f t="shared" si="51"/>
        <v>0</v>
      </c>
      <c r="AL31" s="195">
        <f t="shared" si="51"/>
        <v>0</v>
      </c>
    </row>
    <row r="32" spans="1:38" ht="31.5">
      <c r="A32" s="169" t="s">
        <v>676</v>
      </c>
      <c r="B32" s="163" t="s">
        <v>663</v>
      </c>
      <c r="C32" s="214"/>
      <c r="D32" s="214"/>
      <c r="E32" s="196">
        <f>SUM(E33:E33)</f>
        <v>0</v>
      </c>
      <c r="F32" s="196">
        <f>SUM(F33:F33)</f>
        <v>0</v>
      </c>
      <c r="G32" s="211"/>
      <c r="H32" s="196">
        <f>SUM(H33:H33)</f>
        <v>0</v>
      </c>
      <c r="I32" s="214"/>
      <c r="J32" s="214"/>
      <c r="K32" s="214"/>
      <c r="L32" s="196">
        <f>SUM(L33:L33)</f>
        <v>0.628813559322034</v>
      </c>
      <c r="M32" s="196">
        <f>SUM(M33:M33)</f>
        <v>0</v>
      </c>
      <c r="N32" s="211"/>
      <c r="O32" s="196">
        <f>SUM(O33:O33)</f>
        <v>0.449</v>
      </c>
      <c r="P32" s="214"/>
      <c r="Q32" s="214"/>
      <c r="R32" s="214"/>
      <c r="S32" s="196">
        <f>SUM(S33:S33)</f>
        <v>0</v>
      </c>
      <c r="T32" s="196">
        <f>SUM(T33:T33)</f>
        <v>0</v>
      </c>
      <c r="U32" s="211"/>
      <c r="V32" s="196">
        <f>SUM(V33:V33)</f>
        <v>0</v>
      </c>
      <c r="W32" s="214"/>
      <c r="X32" s="214"/>
      <c r="Y32" s="214"/>
      <c r="Z32" s="196">
        <f>SUM(Z33:Z33)</f>
        <v>0</v>
      </c>
      <c r="AA32" s="196">
        <f>SUM(AA33:AA33)</f>
        <v>0</v>
      </c>
      <c r="AB32" s="211"/>
      <c r="AC32" s="196">
        <f>SUM(AC33:AC33)</f>
        <v>0</v>
      </c>
      <c r="AD32" s="214"/>
      <c r="AE32" s="214"/>
      <c r="AF32" s="214"/>
      <c r="AG32" s="196">
        <f>SUM(AG33:AG33)</f>
        <v>0.628813559322034</v>
      </c>
      <c r="AH32" s="196">
        <f>SUM(AH33:AH33)</f>
        <v>0</v>
      </c>
      <c r="AI32" s="211"/>
      <c r="AJ32" s="196">
        <f>SUM(AJ33:AJ33)</f>
        <v>0.449</v>
      </c>
      <c r="AK32" s="214"/>
      <c r="AL32" s="214"/>
    </row>
    <row r="33" spans="1:38" ht="78.75">
      <c r="A33" s="170" t="s">
        <v>677</v>
      </c>
      <c r="B33" s="186" t="s">
        <v>678</v>
      </c>
      <c r="C33" s="187" t="s">
        <v>596</v>
      </c>
      <c r="D33" s="187" t="s">
        <v>596</v>
      </c>
      <c r="E33" s="183"/>
      <c r="F33" s="181"/>
      <c r="G33" s="181"/>
      <c r="H33" s="181"/>
      <c r="I33" s="213"/>
      <c r="J33" s="213"/>
      <c r="K33" s="187" t="s">
        <v>596</v>
      </c>
      <c r="L33" s="183">
        <f>0.742/1.18</f>
        <v>0.628813559322034</v>
      </c>
      <c r="M33" s="181"/>
      <c r="N33" s="181"/>
      <c r="O33" s="181">
        <v>0.449</v>
      </c>
      <c r="P33" s="213"/>
      <c r="Q33" s="213"/>
      <c r="R33" s="213"/>
      <c r="S33" s="183"/>
      <c r="T33" s="181"/>
      <c r="U33" s="181"/>
      <c r="V33" s="181"/>
      <c r="W33" s="213"/>
      <c r="X33" s="213"/>
      <c r="Y33" s="213"/>
      <c r="Z33" s="183"/>
      <c r="AA33" s="181"/>
      <c r="AB33" s="181"/>
      <c r="AC33" s="181"/>
      <c r="AD33" s="213"/>
      <c r="AE33" s="213"/>
      <c r="AF33" s="213"/>
      <c r="AG33" s="183">
        <f>0.742/1.18</f>
        <v>0.628813559322034</v>
      </c>
      <c r="AH33" s="181"/>
      <c r="AI33" s="181"/>
      <c r="AJ33" s="181">
        <v>0.449</v>
      </c>
      <c r="AK33" s="213"/>
      <c r="AL33" s="213"/>
    </row>
    <row r="34" spans="1:38" ht="15.75">
      <c r="A34" s="168" t="s">
        <v>679</v>
      </c>
      <c r="B34" s="188" t="s">
        <v>680</v>
      </c>
      <c r="C34" s="209"/>
      <c r="D34" s="209"/>
      <c r="E34" s="195">
        <f aca="true" t="shared" si="52" ref="E34:H36">E35</f>
        <v>0</v>
      </c>
      <c r="F34" s="195">
        <f t="shared" si="52"/>
        <v>0</v>
      </c>
      <c r="G34" s="268"/>
      <c r="H34" s="195">
        <f t="shared" si="52"/>
        <v>0</v>
      </c>
      <c r="I34" s="209"/>
      <c r="J34" s="209"/>
      <c r="K34" s="209"/>
      <c r="L34" s="195">
        <f aca="true" t="shared" si="53" ref="L34:O36">L35</f>
        <v>0</v>
      </c>
      <c r="M34" s="195">
        <f t="shared" si="53"/>
        <v>0</v>
      </c>
      <c r="N34" s="268"/>
      <c r="O34" s="195">
        <f t="shared" si="53"/>
        <v>0</v>
      </c>
      <c r="P34" s="209"/>
      <c r="Q34" s="209"/>
      <c r="R34" s="209"/>
      <c r="S34" s="195">
        <f aca="true" t="shared" si="54" ref="S34:V36">S35</f>
        <v>11.76949152542373</v>
      </c>
      <c r="T34" s="195">
        <f t="shared" si="54"/>
        <v>0</v>
      </c>
      <c r="U34" s="268"/>
      <c r="V34" s="195">
        <f t="shared" si="54"/>
        <v>3.2</v>
      </c>
      <c r="W34" s="209"/>
      <c r="X34" s="209"/>
      <c r="Y34" s="209"/>
      <c r="Z34" s="195">
        <f aca="true" t="shared" si="55" ref="Z34:AC36">Z35</f>
        <v>0</v>
      </c>
      <c r="AA34" s="195">
        <f t="shared" si="55"/>
        <v>0</v>
      </c>
      <c r="AB34" s="268"/>
      <c r="AC34" s="195">
        <f t="shared" si="55"/>
        <v>0</v>
      </c>
      <c r="AD34" s="209"/>
      <c r="AE34" s="209"/>
      <c r="AF34" s="209"/>
      <c r="AG34" s="195">
        <f aca="true" t="shared" si="56" ref="AG34:AJ36">AG35</f>
        <v>11.76949152542373</v>
      </c>
      <c r="AH34" s="195">
        <f t="shared" si="56"/>
        <v>0</v>
      </c>
      <c r="AI34" s="268"/>
      <c r="AJ34" s="195">
        <f t="shared" si="56"/>
        <v>3.2</v>
      </c>
      <c r="AK34" s="209"/>
      <c r="AL34" s="209"/>
    </row>
    <row r="35" spans="1:38" ht="15.75">
      <c r="A35" s="168" t="s">
        <v>681</v>
      </c>
      <c r="B35" s="185" t="s">
        <v>682</v>
      </c>
      <c r="C35" s="162"/>
      <c r="D35" s="162"/>
      <c r="E35" s="182">
        <f t="shared" si="52"/>
        <v>0</v>
      </c>
      <c r="F35" s="182">
        <f t="shared" si="52"/>
        <v>0</v>
      </c>
      <c r="G35" s="271"/>
      <c r="H35" s="182">
        <f t="shared" si="52"/>
        <v>0</v>
      </c>
      <c r="I35" s="162"/>
      <c r="J35" s="162"/>
      <c r="K35" s="162"/>
      <c r="L35" s="182">
        <f t="shared" si="53"/>
        <v>0</v>
      </c>
      <c r="M35" s="182">
        <f t="shared" si="53"/>
        <v>0</v>
      </c>
      <c r="N35" s="271"/>
      <c r="O35" s="182">
        <f t="shared" si="53"/>
        <v>0</v>
      </c>
      <c r="P35" s="162"/>
      <c r="Q35" s="162"/>
      <c r="R35" s="162"/>
      <c r="S35" s="182">
        <f t="shared" si="54"/>
        <v>11.76949152542373</v>
      </c>
      <c r="T35" s="182">
        <f t="shared" si="54"/>
        <v>0</v>
      </c>
      <c r="U35" s="271"/>
      <c r="V35" s="182">
        <f t="shared" si="54"/>
        <v>3.2</v>
      </c>
      <c r="W35" s="162"/>
      <c r="X35" s="162"/>
      <c r="Y35" s="162"/>
      <c r="Z35" s="182">
        <f t="shared" si="55"/>
        <v>0</v>
      </c>
      <c r="AA35" s="182">
        <f t="shared" si="55"/>
        <v>0</v>
      </c>
      <c r="AB35" s="271"/>
      <c r="AC35" s="182">
        <f t="shared" si="55"/>
        <v>0</v>
      </c>
      <c r="AD35" s="162"/>
      <c r="AE35" s="162"/>
      <c r="AF35" s="162"/>
      <c r="AG35" s="182">
        <f t="shared" si="56"/>
        <v>11.76949152542373</v>
      </c>
      <c r="AH35" s="182">
        <f t="shared" si="56"/>
        <v>0</v>
      </c>
      <c r="AI35" s="271"/>
      <c r="AJ35" s="182">
        <f t="shared" si="56"/>
        <v>3.2</v>
      </c>
      <c r="AK35" s="162"/>
      <c r="AL35" s="162"/>
    </row>
    <row r="36" spans="1:38" ht="31.5">
      <c r="A36" s="215" t="s">
        <v>683</v>
      </c>
      <c r="B36" s="163" t="s">
        <v>663</v>
      </c>
      <c r="C36" s="211"/>
      <c r="D36" s="211"/>
      <c r="E36" s="196">
        <f t="shared" si="52"/>
        <v>0</v>
      </c>
      <c r="F36" s="196">
        <f t="shared" si="52"/>
        <v>0</v>
      </c>
      <c r="G36" s="211"/>
      <c r="H36" s="196">
        <f t="shared" si="52"/>
        <v>0</v>
      </c>
      <c r="I36" s="211"/>
      <c r="J36" s="211"/>
      <c r="K36" s="211"/>
      <c r="L36" s="196">
        <f t="shared" si="53"/>
        <v>0</v>
      </c>
      <c r="M36" s="196">
        <f t="shared" si="53"/>
        <v>0</v>
      </c>
      <c r="N36" s="211"/>
      <c r="O36" s="196">
        <f t="shared" si="53"/>
        <v>0</v>
      </c>
      <c r="P36" s="211"/>
      <c r="Q36" s="211"/>
      <c r="R36" s="211"/>
      <c r="S36" s="196">
        <f t="shared" si="54"/>
        <v>11.76949152542373</v>
      </c>
      <c r="T36" s="196">
        <f t="shared" si="54"/>
        <v>0</v>
      </c>
      <c r="U36" s="211"/>
      <c r="V36" s="196">
        <f t="shared" si="54"/>
        <v>3.2</v>
      </c>
      <c r="W36" s="211"/>
      <c r="X36" s="211"/>
      <c r="Y36" s="211"/>
      <c r="Z36" s="196">
        <f t="shared" si="55"/>
        <v>0</v>
      </c>
      <c r="AA36" s="196">
        <f t="shared" si="55"/>
        <v>0</v>
      </c>
      <c r="AB36" s="211"/>
      <c r="AC36" s="196">
        <f t="shared" si="55"/>
        <v>0</v>
      </c>
      <c r="AD36" s="211"/>
      <c r="AE36" s="211"/>
      <c r="AF36" s="211"/>
      <c r="AG36" s="196">
        <f t="shared" si="56"/>
        <v>11.76949152542373</v>
      </c>
      <c r="AH36" s="196">
        <f t="shared" si="56"/>
        <v>0</v>
      </c>
      <c r="AI36" s="211"/>
      <c r="AJ36" s="196">
        <f t="shared" si="56"/>
        <v>3.2</v>
      </c>
      <c r="AK36" s="211"/>
      <c r="AL36" s="211"/>
    </row>
    <row r="37" spans="1:38" ht="47.25">
      <c r="A37" s="216" t="s">
        <v>684</v>
      </c>
      <c r="B37" s="189" t="s">
        <v>685</v>
      </c>
      <c r="C37" s="443" t="s">
        <v>596</v>
      </c>
      <c r="D37" s="444"/>
      <c r="E37" s="389"/>
      <c r="F37" s="393"/>
      <c r="G37" s="393"/>
      <c r="H37" s="393"/>
      <c r="I37" s="222"/>
      <c r="J37" s="222"/>
      <c r="K37" s="447" t="s">
        <v>596</v>
      </c>
      <c r="L37" s="449"/>
      <c r="M37" s="393"/>
      <c r="N37" s="393"/>
      <c r="O37" s="393"/>
      <c r="P37" s="222"/>
      <c r="Q37" s="222"/>
      <c r="R37" s="222"/>
      <c r="S37" s="449">
        <f>13.888/1.18</f>
        <v>11.76949152542373</v>
      </c>
      <c r="T37" s="393"/>
      <c r="U37" s="393"/>
      <c r="V37" s="393">
        <v>3.2</v>
      </c>
      <c r="W37" s="222"/>
      <c r="X37" s="222"/>
      <c r="Y37" s="222"/>
      <c r="Z37" s="389"/>
      <c r="AA37" s="393"/>
      <c r="AB37" s="393"/>
      <c r="AC37" s="393"/>
      <c r="AD37" s="222"/>
      <c r="AE37" s="222"/>
      <c r="AF37" s="222"/>
      <c r="AG37" s="389">
        <f>13.888/1.18</f>
        <v>11.76949152542373</v>
      </c>
      <c r="AH37" s="393"/>
      <c r="AI37" s="393"/>
      <c r="AJ37" s="393">
        <v>3.2</v>
      </c>
      <c r="AK37" s="222"/>
      <c r="AL37" s="222"/>
    </row>
    <row r="38" spans="1:38" ht="47.25">
      <c r="A38" s="216" t="s">
        <v>686</v>
      </c>
      <c r="B38" s="189" t="s">
        <v>687</v>
      </c>
      <c r="C38" s="445"/>
      <c r="D38" s="446"/>
      <c r="E38" s="390"/>
      <c r="F38" s="394"/>
      <c r="G38" s="394"/>
      <c r="H38" s="394"/>
      <c r="I38" s="224"/>
      <c r="J38" s="224"/>
      <c r="K38" s="448"/>
      <c r="L38" s="450"/>
      <c r="M38" s="394"/>
      <c r="N38" s="394"/>
      <c r="O38" s="394"/>
      <c r="P38" s="224"/>
      <c r="Q38" s="224"/>
      <c r="R38" s="224"/>
      <c r="S38" s="450"/>
      <c r="T38" s="394"/>
      <c r="U38" s="394"/>
      <c r="V38" s="394"/>
      <c r="W38" s="224"/>
      <c r="X38" s="224"/>
      <c r="Y38" s="224"/>
      <c r="Z38" s="390"/>
      <c r="AA38" s="394"/>
      <c r="AB38" s="394"/>
      <c r="AC38" s="394"/>
      <c r="AD38" s="224"/>
      <c r="AE38" s="224"/>
      <c r="AF38" s="224"/>
      <c r="AG38" s="390"/>
      <c r="AH38" s="394"/>
      <c r="AI38" s="394"/>
      <c r="AJ38" s="394"/>
      <c r="AK38" s="224"/>
      <c r="AL38" s="224"/>
    </row>
    <row r="39" spans="1:38" ht="15.75">
      <c r="A39" s="168" t="s">
        <v>723</v>
      </c>
      <c r="B39" s="161" t="s">
        <v>724</v>
      </c>
      <c r="C39" s="209"/>
      <c r="D39" s="209"/>
      <c r="E39" s="195">
        <f>E40</f>
        <v>0</v>
      </c>
      <c r="F39" s="195">
        <f>F40</f>
        <v>0</v>
      </c>
      <c r="G39" s="286"/>
      <c r="H39" s="195">
        <f>H40</f>
        <v>0</v>
      </c>
      <c r="I39" s="209"/>
      <c r="J39" s="209"/>
      <c r="K39" s="209"/>
      <c r="L39" s="195">
        <f>L40</f>
        <v>0</v>
      </c>
      <c r="M39" s="195">
        <f>M40</f>
        <v>0</v>
      </c>
      <c r="N39" s="286"/>
      <c r="O39" s="195">
        <f>O40</f>
        <v>0</v>
      </c>
      <c r="P39" s="209"/>
      <c r="Q39" s="209"/>
      <c r="R39" s="209"/>
      <c r="S39" s="195">
        <f>S40</f>
        <v>0</v>
      </c>
      <c r="T39" s="195">
        <f>T40</f>
        <v>0</v>
      </c>
      <c r="U39" s="286"/>
      <c r="V39" s="195">
        <f>V40</f>
        <v>0</v>
      </c>
      <c r="W39" s="209"/>
      <c r="X39" s="209"/>
      <c r="Y39" s="209"/>
      <c r="Z39" s="195">
        <f>Z40</f>
        <v>2.261864406779661</v>
      </c>
      <c r="AA39" s="195">
        <f>AA40</f>
        <v>0</v>
      </c>
      <c r="AB39" s="286"/>
      <c r="AC39" s="195">
        <f>AC40</f>
        <v>0</v>
      </c>
      <c r="AD39" s="209"/>
      <c r="AE39" s="209"/>
      <c r="AF39" s="209"/>
      <c r="AG39" s="195">
        <f>AG40</f>
        <v>2.261864406779661</v>
      </c>
      <c r="AH39" s="195">
        <f>AH40</f>
        <v>0</v>
      </c>
      <c r="AI39" s="286"/>
      <c r="AJ39" s="195">
        <f>AJ40</f>
        <v>0</v>
      </c>
      <c r="AK39" s="209"/>
      <c r="AL39" s="209"/>
    </row>
    <row r="40" spans="1:38" ht="31.5">
      <c r="A40" s="215" t="s">
        <v>723</v>
      </c>
      <c r="B40" s="163" t="s">
        <v>664</v>
      </c>
      <c r="C40" s="211" t="s">
        <v>596</v>
      </c>
      <c r="D40" s="211" t="s">
        <v>596</v>
      </c>
      <c r="E40" s="196">
        <f>E41</f>
        <v>0</v>
      </c>
      <c r="F40" s="196">
        <f>F41</f>
        <v>0</v>
      </c>
      <c r="G40" s="211"/>
      <c r="H40" s="196">
        <f>H41</f>
        <v>0</v>
      </c>
      <c r="I40" s="211"/>
      <c r="J40" s="211"/>
      <c r="K40" s="211" t="s">
        <v>596</v>
      </c>
      <c r="L40" s="196">
        <f>L41</f>
        <v>0</v>
      </c>
      <c r="M40" s="196">
        <f>M41</f>
        <v>0</v>
      </c>
      <c r="N40" s="211"/>
      <c r="O40" s="196">
        <f>O41</f>
        <v>0</v>
      </c>
      <c r="P40" s="211"/>
      <c r="Q40" s="211"/>
      <c r="R40" s="211"/>
      <c r="S40" s="196">
        <f>S41</f>
        <v>0</v>
      </c>
      <c r="T40" s="196">
        <f>T41</f>
        <v>0</v>
      </c>
      <c r="U40" s="211"/>
      <c r="V40" s="196">
        <f>V41</f>
        <v>0</v>
      </c>
      <c r="W40" s="211"/>
      <c r="X40" s="211"/>
      <c r="Y40" s="211"/>
      <c r="Z40" s="196">
        <f>Z41</f>
        <v>2.261864406779661</v>
      </c>
      <c r="AA40" s="196">
        <f>AA41</f>
        <v>0</v>
      </c>
      <c r="AB40" s="211"/>
      <c r="AC40" s="196">
        <f>AC41</f>
        <v>0</v>
      </c>
      <c r="AD40" s="211"/>
      <c r="AE40" s="211"/>
      <c r="AF40" s="211"/>
      <c r="AG40" s="196">
        <f>AG41</f>
        <v>2.261864406779661</v>
      </c>
      <c r="AH40" s="196">
        <f>AH41</f>
        <v>0</v>
      </c>
      <c r="AI40" s="211"/>
      <c r="AJ40" s="196">
        <f>AJ41</f>
        <v>0</v>
      </c>
      <c r="AK40" s="211"/>
      <c r="AL40" s="211"/>
    </row>
    <row r="41" spans="1:38" ht="75">
      <c r="A41" s="216" t="s">
        <v>726</v>
      </c>
      <c r="B41" s="189" t="s">
        <v>743</v>
      </c>
      <c r="C41" s="187" t="s">
        <v>596</v>
      </c>
      <c r="D41" s="187" t="s">
        <v>596</v>
      </c>
      <c r="E41" s="199"/>
      <c r="F41" s="181"/>
      <c r="G41" s="181"/>
      <c r="H41" s="181"/>
      <c r="I41" s="224"/>
      <c r="J41" s="224"/>
      <c r="K41" s="187" t="s">
        <v>596</v>
      </c>
      <c r="L41" s="320"/>
      <c r="M41" s="181"/>
      <c r="N41" s="181"/>
      <c r="O41" s="181"/>
      <c r="P41" s="224"/>
      <c r="Q41" s="224"/>
      <c r="R41" s="224"/>
      <c r="S41" s="320"/>
      <c r="T41" s="181"/>
      <c r="U41" s="181"/>
      <c r="V41" s="181"/>
      <c r="W41" s="224"/>
      <c r="X41" s="224"/>
      <c r="Y41" s="224"/>
      <c r="Z41" s="199">
        <f>2.669/1.18</f>
        <v>2.261864406779661</v>
      </c>
      <c r="AA41" s="181"/>
      <c r="AB41" s="181"/>
      <c r="AC41" s="181"/>
      <c r="AD41" s="224"/>
      <c r="AE41" s="224"/>
      <c r="AF41" s="224"/>
      <c r="AG41" s="199">
        <f>2.669/1.18</f>
        <v>2.261864406779661</v>
      </c>
      <c r="AH41" s="181"/>
      <c r="AI41" s="181"/>
      <c r="AJ41" s="181"/>
      <c r="AK41" s="224"/>
      <c r="AL41" s="224"/>
    </row>
    <row r="42" spans="1:38" ht="15.75">
      <c r="A42" s="209">
        <v>2</v>
      </c>
      <c r="B42" s="160" t="s">
        <v>688</v>
      </c>
      <c r="C42" s="218"/>
      <c r="D42" s="218"/>
      <c r="E42" s="195">
        <f aca="true" t="shared" si="57" ref="E42:H47">E43</f>
        <v>0</v>
      </c>
      <c r="F42" s="195">
        <f t="shared" si="57"/>
        <v>0</v>
      </c>
      <c r="G42" s="288"/>
      <c r="H42" s="195">
        <f t="shared" si="57"/>
        <v>0</v>
      </c>
      <c r="I42" s="218"/>
      <c r="J42" s="218"/>
      <c r="K42" s="218"/>
      <c r="L42" s="195">
        <f aca="true" t="shared" si="58" ref="L42:O47">L43</f>
        <v>5.005932203389831</v>
      </c>
      <c r="M42" s="195">
        <f t="shared" si="58"/>
        <v>0</v>
      </c>
      <c r="N42" s="288"/>
      <c r="O42" s="195">
        <f t="shared" si="58"/>
        <v>0.94</v>
      </c>
      <c r="P42" s="218"/>
      <c r="Q42" s="218"/>
      <c r="R42" s="218"/>
      <c r="S42" s="195">
        <f aca="true" t="shared" si="59" ref="S42:V47">S43</f>
        <v>6.8389830508474585</v>
      </c>
      <c r="T42" s="195">
        <f t="shared" si="59"/>
        <v>0</v>
      </c>
      <c r="U42" s="288"/>
      <c r="V42" s="195">
        <f t="shared" si="59"/>
        <v>1.56</v>
      </c>
      <c r="W42" s="218"/>
      <c r="X42" s="218"/>
      <c r="Y42" s="218"/>
      <c r="Z42" s="195">
        <f aca="true" t="shared" si="60" ref="Z42:AC47">Z43</f>
        <v>0</v>
      </c>
      <c r="AA42" s="195">
        <f t="shared" si="60"/>
        <v>0</v>
      </c>
      <c r="AB42" s="288"/>
      <c r="AC42" s="195">
        <f t="shared" si="60"/>
        <v>0</v>
      </c>
      <c r="AD42" s="218"/>
      <c r="AE42" s="218"/>
      <c r="AF42" s="218"/>
      <c r="AG42" s="195">
        <f aca="true" t="shared" si="61" ref="AG42:AJ47">AG43</f>
        <v>11.84491525423729</v>
      </c>
      <c r="AH42" s="195">
        <f t="shared" si="61"/>
        <v>0</v>
      </c>
      <c r="AI42" s="288"/>
      <c r="AJ42" s="195">
        <f t="shared" si="61"/>
        <v>2.5</v>
      </c>
      <c r="AK42" s="218"/>
      <c r="AL42" s="218"/>
    </row>
    <row r="43" spans="1:38" ht="47.25">
      <c r="A43" s="168" t="s">
        <v>689</v>
      </c>
      <c r="B43" s="160" t="s">
        <v>660</v>
      </c>
      <c r="C43" s="218"/>
      <c r="D43" s="218"/>
      <c r="E43" s="182">
        <f t="shared" si="57"/>
        <v>0</v>
      </c>
      <c r="F43" s="182">
        <f t="shared" si="57"/>
        <v>0</v>
      </c>
      <c r="G43" s="288"/>
      <c r="H43" s="182">
        <f t="shared" si="57"/>
        <v>0</v>
      </c>
      <c r="I43" s="218"/>
      <c r="J43" s="218"/>
      <c r="K43" s="218"/>
      <c r="L43" s="182">
        <f t="shared" si="58"/>
        <v>5.005932203389831</v>
      </c>
      <c r="M43" s="182">
        <f t="shared" si="58"/>
        <v>0</v>
      </c>
      <c r="N43" s="288"/>
      <c r="O43" s="182">
        <f t="shared" si="58"/>
        <v>0.94</v>
      </c>
      <c r="P43" s="218"/>
      <c r="Q43" s="218"/>
      <c r="R43" s="218"/>
      <c r="S43" s="182">
        <f t="shared" si="59"/>
        <v>6.8389830508474585</v>
      </c>
      <c r="T43" s="182">
        <f t="shared" si="59"/>
        <v>0</v>
      </c>
      <c r="U43" s="288"/>
      <c r="V43" s="182">
        <f t="shared" si="59"/>
        <v>1.56</v>
      </c>
      <c r="W43" s="218"/>
      <c r="X43" s="218"/>
      <c r="Y43" s="218"/>
      <c r="Z43" s="182">
        <f t="shared" si="60"/>
        <v>0</v>
      </c>
      <c r="AA43" s="182">
        <f t="shared" si="60"/>
        <v>0</v>
      </c>
      <c r="AB43" s="288"/>
      <c r="AC43" s="182">
        <f t="shared" si="60"/>
        <v>0</v>
      </c>
      <c r="AD43" s="218"/>
      <c r="AE43" s="218"/>
      <c r="AF43" s="218"/>
      <c r="AG43" s="182">
        <f t="shared" si="61"/>
        <v>11.84491525423729</v>
      </c>
      <c r="AH43" s="182">
        <f t="shared" si="61"/>
        <v>0</v>
      </c>
      <c r="AI43" s="288"/>
      <c r="AJ43" s="182">
        <f t="shared" si="61"/>
        <v>2.5</v>
      </c>
      <c r="AK43" s="218"/>
      <c r="AL43" s="218"/>
    </row>
    <row r="44" spans="1:38" ht="15.75">
      <c r="A44" s="168" t="s">
        <v>690</v>
      </c>
      <c r="B44" s="161" t="s">
        <v>661</v>
      </c>
      <c r="C44" s="218"/>
      <c r="D44" s="218"/>
      <c r="E44" s="182">
        <f t="shared" si="57"/>
        <v>0</v>
      </c>
      <c r="F44" s="182">
        <f t="shared" si="57"/>
        <v>0</v>
      </c>
      <c r="G44" s="288"/>
      <c r="H44" s="182">
        <f t="shared" si="57"/>
        <v>0</v>
      </c>
      <c r="I44" s="218"/>
      <c r="J44" s="218"/>
      <c r="K44" s="218"/>
      <c r="L44" s="182">
        <f t="shared" si="58"/>
        <v>5.005932203389831</v>
      </c>
      <c r="M44" s="182">
        <f t="shared" si="58"/>
        <v>0</v>
      </c>
      <c r="N44" s="288"/>
      <c r="O44" s="182">
        <f t="shared" si="58"/>
        <v>0.94</v>
      </c>
      <c r="P44" s="218"/>
      <c r="Q44" s="218"/>
      <c r="R44" s="218"/>
      <c r="S44" s="182">
        <f t="shared" si="59"/>
        <v>6.8389830508474585</v>
      </c>
      <c r="T44" s="182">
        <f t="shared" si="59"/>
        <v>0</v>
      </c>
      <c r="U44" s="288"/>
      <c r="V44" s="182">
        <f t="shared" si="59"/>
        <v>1.56</v>
      </c>
      <c r="W44" s="218"/>
      <c r="X44" s="218"/>
      <c r="Y44" s="218"/>
      <c r="Z44" s="182">
        <f t="shared" si="60"/>
        <v>0</v>
      </c>
      <c r="AA44" s="182">
        <f t="shared" si="60"/>
        <v>0</v>
      </c>
      <c r="AB44" s="288"/>
      <c r="AC44" s="182">
        <f t="shared" si="60"/>
        <v>0</v>
      </c>
      <c r="AD44" s="218"/>
      <c r="AE44" s="218"/>
      <c r="AF44" s="218"/>
      <c r="AG44" s="182">
        <f t="shared" si="61"/>
        <v>11.84491525423729</v>
      </c>
      <c r="AH44" s="182">
        <f t="shared" si="61"/>
        <v>0</v>
      </c>
      <c r="AI44" s="288"/>
      <c r="AJ44" s="182">
        <f t="shared" si="61"/>
        <v>2.5</v>
      </c>
      <c r="AK44" s="218"/>
      <c r="AL44" s="218"/>
    </row>
    <row r="45" spans="1:38" ht="15.75">
      <c r="A45" s="168" t="s">
        <v>691</v>
      </c>
      <c r="B45" s="161" t="s">
        <v>662</v>
      </c>
      <c r="C45" s="209"/>
      <c r="D45" s="209"/>
      <c r="E45" s="182">
        <f t="shared" si="57"/>
        <v>0</v>
      </c>
      <c r="F45" s="182">
        <f t="shared" si="57"/>
        <v>0</v>
      </c>
      <c r="G45" s="286"/>
      <c r="H45" s="182">
        <f t="shared" si="57"/>
        <v>0</v>
      </c>
      <c r="I45" s="209"/>
      <c r="J45" s="209"/>
      <c r="K45" s="209"/>
      <c r="L45" s="182">
        <f t="shared" si="58"/>
        <v>5.005932203389831</v>
      </c>
      <c r="M45" s="182">
        <f t="shared" si="58"/>
        <v>0</v>
      </c>
      <c r="N45" s="286"/>
      <c r="O45" s="182">
        <f t="shared" si="58"/>
        <v>0.94</v>
      </c>
      <c r="P45" s="209"/>
      <c r="Q45" s="209"/>
      <c r="R45" s="209"/>
      <c r="S45" s="182">
        <f t="shared" si="59"/>
        <v>6.8389830508474585</v>
      </c>
      <c r="T45" s="182">
        <f t="shared" si="59"/>
        <v>0</v>
      </c>
      <c r="U45" s="286"/>
      <c r="V45" s="182">
        <f t="shared" si="59"/>
        <v>1.56</v>
      </c>
      <c r="W45" s="209"/>
      <c r="X45" s="209"/>
      <c r="Y45" s="209"/>
      <c r="Z45" s="182">
        <f t="shared" si="60"/>
        <v>0</v>
      </c>
      <c r="AA45" s="182">
        <f t="shared" si="60"/>
        <v>0</v>
      </c>
      <c r="AB45" s="286"/>
      <c r="AC45" s="182">
        <f t="shared" si="60"/>
        <v>0</v>
      </c>
      <c r="AD45" s="209"/>
      <c r="AE45" s="209"/>
      <c r="AF45" s="209"/>
      <c r="AG45" s="182">
        <f t="shared" si="61"/>
        <v>11.84491525423729</v>
      </c>
      <c r="AH45" s="182">
        <f t="shared" si="61"/>
        <v>0</v>
      </c>
      <c r="AI45" s="286"/>
      <c r="AJ45" s="182">
        <f t="shared" si="61"/>
        <v>2.5</v>
      </c>
      <c r="AK45" s="209"/>
      <c r="AL45" s="209"/>
    </row>
    <row r="46" spans="1:38" ht="15.75">
      <c r="A46" s="168" t="s">
        <v>692</v>
      </c>
      <c r="B46" s="188" t="s">
        <v>693</v>
      </c>
      <c r="C46" s="218"/>
      <c r="D46" s="218"/>
      <c r="E46" s="182">
        <f t="shared" si="57"/>
        <v>0</v>
      </c>
      <c r="F46" s="182">
        <f t="shared" si="57"/>
        <v>0</v>
      </c>
      <c r="G46" s="288"/>
      <c r="H46" s="182">
        <f t="shared" si="57"/>
        <v>0</v>
      </c>
      <c r="I46" s="218"/>
      <c r="J46" s="218"/>
      <c r="K46" s="218"/>
      <c r="L46" s="182">
        <f t="shared" si="58"/>
        <v>5.005932203389831</v>
      </c>
      <c r="M46" s="182">
        <f t="shared" si="58"/>
        <v>0</v>
      </c>
      <c r="N46" s="288"/>
      <c r="O46" s="182">
        <f t="shared" si="58"/>
        <v>0.94</v>
      </c>
      <c r="P46" s="218"/>
      <c r="Q46" s="218"/>
      <c r="R46" s="218"/>
      <c r="S46" s="182">
        <f t="shared" si="59"/>
        <v>6.8389830508474585</v>
      </c>
      <c r="T46" s="182">
        <f t="shared" si="59"/>
        <v>0</v>
      </c>
      <c r="U46" s="288"/>
      <c r="V46" s="182">
        <f t="shared" si="59"/>
        <v>1.56</v>
      </c>
      <c r="W46" s="218"/>
      <c r="X46" s="218"/>
      <c r="Y46" s="218"/>
      <c r="Z46" s="182">
        <f t="shared" si="60"/>
        <v>0</v>
      </c>
      <c r="AA46" s="182">
        <f t="shared" si="60"/>
        <v>0</v>
      </c>
      <c r="AB46" s="288"/>
      <c r="AC46" s="182">
        <f t="shared" si="60"/>
        <v>0</v>
      </c>
      <c r="AD46" s="218"/>
      <c r="AE46" s="218"/>
      <c r="AF46" s="218"/>
      <c r="AG46" s="182">
        <f t="shared" si="61"/>
        <v>11.84491525423729</v>
      </c>
      <c r="AH46" s="182">
        <f t="shared" si="61"/>
        <v>0</v>
      </c>
      <c r="AI46" s="288"/>
      <c r="AJ46" s="182">
        <f t="shared" si="61"/>
        <v>2.5</v>
      </c>
      <c r="AK46" s="218"/>
      <c r="AL46" s="218"/>
    </row>
    <row r="47" spans="1:38" ht="15.75">
      <c r="A47" s="168" t="s">
        <v>694</v>
      </c>
      <c r="B47" s="185" t="s">
        <v>682</v>
      </c>
      <c r="C47" s="218"/>
      <c r="D47" s="218"/>
      <c r="E47" s="182">
        <f t="shared" si="57"/>
        <v>0</v>
      </c>
      <c r="F47" s="182">
        <f t="shared" si="57"/>
        <v>0</v>
      </c>
      <c r="G47" s="288"/>
      <c r="H47" s="182">
        <f t="shared" si="57"/>
        <v>0</v>
      </c>
      <c r="I47" s="218"/>
      <c r="J47" s="218"/>
      <c r="K47" s="218"/>
      <c r="L47" s="182">
        <f t="shared" si="58"/>
        <v>5.005932203389831</v>
      </c>
      <c r="M47" s="182">
        <f t="shared" si="58"/>
        <v>0</v>
      </c>
      <c r="N47" s="288"/>
      <c r="O47" s="182">
        <f t="shared" si="58"/>
        <v>0.94</v>
      </c>
      <c r="P47" s="218"/>
      <c r="Q47" s="218"/>
      <c r="R47" s="218"/>
      <c r="S47" s="182">
        <f t="shared" si="59"/>
        <v>6.8389830508474585</v>
      </c>
      <c r="T47" s="182">
        <f t="shared" si="59"/>
        <v>0</v>
      </c>
      <c r="U47" s="288"/>
      <c r="V47" s="182">
        <f t="shared" si="59"/>
        <v>1.56</v>
      </c>
      <c r="W47" s="218"/>
      <c r="X47" s="218"/>
      <c r="Y47" s="218"/>
      <c r="Z47" s="182">
        <f t="shared" si="60"/>
        <v>0</v>
      </c>
      <c r="AA47" s="182">
        <f t="shared" si="60"/>
        <v>0</v>
      </c>
      <c r="AB47" s="288"/>
      <c r="AC47" s="182">
        <f t="shared" si="60"/>
        <v>0</v>
      </c>
      <c r="AD47" s="218"/>
      <c r="AE47" s="218"/>
      <c r="AF47" s="218"/>
      <c r="AG47" s="182">
        <f t="shared" si="61"/>
        <v>11.84491525423729</v>
      </c>
      <c r="AH47" s="182">
        <f t="shared" si="61"/>
        <v>0</v>
      </c>
      <c r="AI47" s="288"/>
      <c r="AJ47" s="182">
        <f t="shared" si="61"/>
        <v>2.5</v>
      </c>
      <c r="AK47" s="218"/>
      <c r="AL47" s="218"/>
    </row>
    <row r="48" spans="1:38" ht="31.5">
      <c r="A48" s="215" t="s">
        <v>695</v>
      </c>
      <c r="B48" s="163" t="s">
        <v>664</v>
      </c>
      <c r="C48" s="211"/>
      <c r="D48" s="211"/>
      <c r="E48" s="196">
        <f>SUM(E49:E50)</f>
        <v>0</v>
      </c>
      <c r="F48" s="196">
        <f>SUM(F49:F50)</f>
        <v>0</v>
      </c>
      <c r="G48" s="211"/>
      <c r="H48" s="196">
        <f>SUM(H49:H50)</f>
        <v>0</v>
      </c>
      <c r="I48" s="211"/>
      <c r="J48" s="211"/>
      <c r="K48" s="211"/>
      <c r="L48" s="196">
        <f>SUM(L49:L50)</f>
        <v>5.005932203389831</v>
      </c>
      <c r="M48" s="196">
        <f>SUM(M49:M50)</f>
        <v>0</v>
      </c>
      <c r="N48" s="211"/>
      <c r="O48" s="196">
        <f>SUM(O49:O50)</f>
        <v>0.94</v>
      </c>
      <c r="P48" s="211"/>
      <c r="Q48" s="211"/>
      <c r="R48" s="211"/>
      <c r="S48" s="196">
        <f>SUM(S49:S50)</f>
        <v>6.8389830508474585</v>
      </c>
      <c r="T48" s="196">
        <f>SUM(T49:T50)</f>
        <v>0</v>
      </c>
      <c r="U48" s="211"/>
      <c r="V48" s="196">
        <f>SUM(V49:V50)</f>
        <v>1.56</v>
      </c>
      <c r="W48" s="211"/>
      <c r="X48" s="211"/>
      <c r="Y48" s="211"/>
      <c r="Z48" s="196">
        <f>SUM(Z49:Z50)</f>
        <v>0</v>
      </c>
      <c r="AA48" s="196">
        <f>SUM(AA49:AA50)</f>
        <v>0</v>
      </c>
      <c r="AB48" s="211"/>
      <c r="AC48" s="196">
        <f>SUM(AC49:AC50)</f>
        <v>0</v>
      </c>
      <c r="AD48" s="211"/>
      <c r="AE48" s="211"/>
      <c r="AF48" s="211"/>
      <c r="AG48" s="196">
        <f>SUM(AG49:AG50)</f>
        <v>11.84491525423729</v>
      </c>
      <c r="AH48" s="196">
        <f>SUM(AH49:AH50)</f>
        <v>0</v>
      </c>
      <c r="AI48" s="211"/>
      <c r="AJ48" s="196">
        <f>SUM(AJ49:AJ50)</f>
        <v>2.5</v>
      </c>
      <c r="AK48" s="211"/>
      <c r="AL48" s="211"/>
    </row>
    <row r="49" spans="1:38" ht="63">
      <c r="A49" s="166" t="s">
        <v>696</v>
      </c>
      <c r="B49" s="192" t="s">
        <v>697</v>
      </c>
      <c r="C49" s="187" t="s">
        <v>596</v>
      </c>
      <c r="D49" s="187" t="s">
        <v>596</v>
      </c>
      <c r="E49" s="221"/>
      <c r="F49" s="221"/>
      <c r="G49" s="221"/>
      <c r="H49" s="221"/>
      <c r="I49" s="221"/>
      <c r="J49" s="221"/>
      <c r="K49" s="187" t="s">
        <v>596</v>
      </c>
      <c r="L49" s="164">
        <f>5.907/1.18</f>
        <v>5.005932203389831</v>
      </c>
      <c r="M49" s="181"/>
      <c r="N49" s="181"/>
      <c r="O49" s="181">
        <v>0.94</v>
      </c>
      <c r="P49" s="221"/>
      <c r="Q49" s="221"/>
      <c r="R49" s="221"/>
      <c r="S49" s="221"/>
      <c r="T49" s="221"/>
      <c r="U49" s="221"/>
      <c r="V49" s="221"/>
      <c r="W49" s="221"/>
      <c r="X49" s="221"/>
      <c r="Y49" s="221"/>
      <c r="Z49" s="221"/>
      <c r="AA49" s="221"/>
      <c r="AB49" s="221"/>
      <c r="AC49" s="221"/>
      <c r="AD49" s="221"/>
      <c r="AE49" s="221"/>
      <c r="AF49" s="221"/>
      <c r="AG49" s="164">
        <f>5.907/1.18</f>
        <v>5.005932203389831</v>
      </c>
      <c r="AH49" s="181"/>
      <c r="AI49" s="181"/>
      <c r="AJ49" s="181">
        <v>0.94</v>
      </c>
      <c r="AK49" s="221"/>
      <c r="AL49" s="221"/>
    </row>
    <row r="50" spans="1:38" ht="47.25">
      <c r="A50" s="166" t="s">
        <v>698</v>
      </c>
      <c r="B50" s="192" t="s">
        <v>699</v>
      </c>
      <c r="C50" s="187" t="s">
        <v>596</v>
      </c>
      <c r="D50" s="187" t="s">
        <v>596</v>
      </c>
      <c r="E50" s="221"/>
      <c r="F50" s="221"/>
      <c r="G50" s="221"/>
      <c r="H50" s="221"/>
      <c r="I50" s="221"/>
      <c r="J50" s="221"/>
      <c r="K50" s="187" t="s">
        <v>596</v>
      </c>
      <c r="L50" s="221"/>
      <c r="M50" s="221"/>
      <c r="N50" s="221"/>
      <c r="O50" s="221"/>
      <c r="P50" s="221"/>
      <c r="Q50" s="221"/>
      <c r="R50" s="221"/>
      <c r="S50" s="164">
        <f>8.07/1.18</f>
        <v>6.8389830508474585</v>
      </c>
      <c r="T50" s="181"/>
      <c r="U50" s="181"/>
      <c r="V50" s="181">
        <v>1.56</v>
      </c>
      <c r="W50" s="221"/>
      <c r="X50" s="221"/>
      <c r="Y50" s="221"/>
      <c r="Z50" s="221"/>
      <c r="AA50" s="221"/>
      <c r="AB50" s="221"/>
      <c r="AC50" s="221"/>
      <c r="AD50" s="221"/>
      <c r="AE50" s="221"/>
      <c r="AF50" s="221"/>
      <c r="AG50" s="164">
        <f>8.07/1.18</f>
        <v>6.8389830508474585</v>
      </c>
      <c r="AH50" s="181"/>
      <c r="AI50" s="181"/>
      <c r="AJ50" s="181">
        <v>1.56</v>
      </c>
      <c r="AK50" s="221"/>
      <c r="AL50" s="221"/>
    </row>
    <row r="51" spans="3:13" s="23" customFormat="1" ht="15" customHeight="1">
      <c r="C51" s="379" t="s">
        <v>768</v>
      </c>
      <c r="D51" s="379"/>
      <c r="E51" s="379"/>
      <c r="F51" s="379"/>
      <c r="G51" s="379"/>
      <c r="H51" s="379"/>
      <c r="I51" s="379"/>
      <c r="J51" s="379"/>
      <c r="K51" s="379"/>
      <c r="L51" s="379"/>
      <c r="M51" s="379"/>
    </row>
    <row r="52" spans="3:33" s="23" customFormat="1" ht="56.25" customHeight="1">
      <c r="C52" s="380"/>
      <c r="D52" s="380"/>
      <c r="E52" s="380"/>
      <c r="F52" s="380"/>
      <c r="G52" s="380"/>
      <c r="H52" s="380"/>
      <c r="I52" s="380"/>
      <c r="J52" s="380"/>
      <c r="K52" s="380"/>
      <c r="L52" s="380"/>
      <c r="M52" s="380"/>
      <c r="N52" s="351"/>
      <c r="P52" s="352"/>
      <c r="R52" s="352"/>
      <c r="S52" s="352"/>
      <c r="T52" s="354"/>
      <c r="AB52" s="352"/>
      <c r="AC52" s="354" t="s">
        <v>798</v>
      </c>
      <c r="AG52" s="352"/>
    </row>
  </sheetData>
  <sheetProtection/>
  <mergeCells count="45">
    <mergeCell ref="C51:M52"/>
    <mergeCell ref="A13:AL13"/>
    <mergeCell ref="A14:AL14"/>
    <mergeCell ref="D16:J16"/>
    <mergeCell ref="A12:AL12"/>
    <mergeCell ref="E17:J17"/>
    <mergeCell ref="L17:Q17"/>
    <mergeCell ref="S17:X17"/>
    <mergeCell ref="Z17:AE17"/>
    <mergeCell ref="AG17:AL17"/>
    <mergeCell ref="C15:C18"/>
    <mergeCell ref="A4:AL4"/>
    <mergeCell ref="A7:AL7"/>
    <mergeCell ref="A8:AL8"/>
    <mergeCell ref="K16:Q16"/>
    <mergeCell ref="R16:X16"/>
    <mergeCell ref="Y16:AE16"/>
    <mergeCell ref="A15:A18"/>
    <mergeCell ref="B15:B18"/>
    <mergeCell ref="A5:AL5"/>
    <mergeCell ref="A10:AL10"/>
    <mergeCell ref="AF16:AL16"/>
    <mergeCell ref="D15:AL15"/>
    <mergeCell ref="AG37:AG38"/>
    <mergeCell ref="AH37:AH38"/>
    <mergeCell ref="AI37:AI38"/>
    <mergeCell ref="AJ37:AJ38"/>
    <mergeCell ref="E37:E38"/>
    <mergeCell ref="F37:F38"/>
    <mergeCell ref="G37:G38"/>
    <mergeCell ref="AB37:AB38"/>
    <mergeCell ref="AC37:AC38"/>
    <mergeCell ref="L37:L38"/>
    <mergeCell ref="M37:M38"/>
    <mergeCell ref="N37:N38"/>
    <mergeCell ref="O37:O38"/>
    <mergeCell ref="S37:S38"/>
    <mergeCell ref="T37:T38"/>
    <mergeCell ref="C37:D38"/>
    <mergeCell ref="K37:K38"/>
    <mergeCell ref="U37:U38"/>
    <mergeCell ref="V37:V38"/>
    <mergeCell ref="Z37:Z38"/>
    <mergeCell ref="AA37:AA38"/>
    <mergeCell ref="H37:H38"/>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33"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CJ52"/>
  <sheetViews>
    <sheetView zoomScalePageLayoutView="0" workbookViewId="0" topLeftCell="A35">
      <selection activeCell="O1" sqref="A1:AZ52"/>
    </sheetView>
  </sheetViews>
  <sheetFormatPr defaultColWidth="9.00390625" defaultRowHeight="15.75"/>
  <cols>
    <col min="1" max="1" width="13.50390625" style="1" customWidth="1"/>
    <col min="2" max="2" width="33.125" style="1" customWidth="1"/>
    <col min="3" max="3" width="13.875" style="1" customWidth="1"/>
    <col min="4" max="15" width="5.75390625" style="1" bestFit="1" customWidth="1"/>
    <col min="16" max="16" width="7.25390625" style="1" hidden="1" customWidth="1"/>
    <col min="17" max="51" width="6.00390625" style="1" hidden="1" customWidth="1"/>
    <col min="52" max="52" width="32.375" style="1" hidden="1" customWidth="1"/>
    <col min="53" max="16384" width="9.00390625" style="1" customWidth="1"/>
  </cols>
  <sheetData>
    <row r="1" spans="15:52" ht="18.75">
      <c r="O1" s="22" t="s">
        <v>326</v>
      </c>
      <c r="V1" s="2"/>
      <c r="W1" s="2"/>
      <c r="X1" s="2"/>
      <c r="Y1" s="2"/>
      <c r="Z1" s="2"/>
      <c r="AA1" s="2"/>
      <c r="AB1" s="2"/>
      <c r="AC1" s="2"/>
      <c r="AD1" s="2"/>
      <c r="AE1" s="2"/>
      <c r="AZ1" s="22" t="s">
        <v>326</v>
      </c>
    </row>
    <row r="2" spans="15:52" ht="18.75">
      <c r="O2" s="14" t="s">
        <v>1</v>
      </c>
      <c r="V2" s="2"/>
      <c r="W2" s="2"/>
      <c r="X2" s="2"/>
      <c r="Y2" s="2"/>
      <c r="Z2" s="2"/>
      <c r="AA2" s="2"/>
      <c r="AB2" s="2"/>
      <c r="AC2" s="2"/>
      <c r="AD2" s="2"/>
      <c r="AE2" s="2"/>
      <c r="AZ2" s="14" t="s">
        <v>1</v>
      </c>
    </row>
    <row r="3" spans="15:52" ht="18.75">
      <c r="O3" s="14" t="s">
        <v>761</v>
      </c>
      <c r="V3" s="2"/>
      <c r="W3" s="2"/>
      <c r="X3" s="2"/>
      <c r="Y3" s="2"/>
      <c r="Z3" s="2"/>
      <c r="AA3" s="2"/>
      <c r="AB3" s="2"/>
      <c r="AC3" s="2"/>
      <c r="AD3" s="2"/>
      <c r="AE3" s="2"/>
      <c r="AZ3" s="14" t="s">
        <v>248</v>
      </c>
    </row>
    <row r="4" spans="1:52" ht="36" customHeight="1">
      <c r="A4" s="456" t="s">
        <v>375</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row>
    <row r="6" spans="1:52" ht="18.75">
      <c r="A6" s="405" t="s">
        <v>649</v>
      </c>
      <c r="B6" s="405"/>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row>
    <row r="7" spans="1:52" ht="15.75">
      <c r="A7" s="373" t="s">
        <v>294</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row>
    <row r="8" spans="1:50" ht="15.75">
      <c r="A8" s="2"/>
      <c r="B8" s="2"/>
      <c r="C8" s="2"/>
      <c r="D8" s="2"/>
      <c r="E8" s="2"/>
      <c r="F8" s="2"/>
      <c r="G8" s="2"/>
      <c r="H8" s="2"/>
      <c r="I8" s="2"/>
      <c r="J8" s="2"/>
      <c r="K8" s="2"/>
      <c r="L8" s="2"/>
      <c r="M8" s="2"/>
      <c r="N8" s="2"/>
      <c r="O8" s="2"/>
      <c r="P8" s="2"/>
      <c r="Q8" s="2"/>
      <c r="R8" s="2"/>
      <c r="S8" s="2"/>
      <c r="T8" s="2"/>
      <c r="U8" s="2"/>
      <c r="V8" s="2"/>
      <c r="W8" s="5"/>
      <c r="X8" s="5"/>
      <c r="Y8" s="5"/>
      <c r="Z8" s="5"/>
      <c r="AA8" s="5"/>
      <c r="AB8" s="5"/>
      <c r="AC8" s="5"/>
      <c r="AD8" s="5"/>
      <c r="AE8" s="5"/>
      <c r="AF8" s="5"/>
      <c r="AG8" s="5"/>
      <c r="AH8" s="5"/>
      <c r="AI8" s="2"/>
      <c r="AJ8" s="5"/>
      <c r="AK8" s="2"/>
      <c r="AL8" s="2"/>
      <c r="AM8" s="2"/>
      <c r="AN8" s="2"/>
      <c r="AO8" s="2"/>
      <c r="AP8" s="2"/>
      <c r="AQ8" s="2"/>
      <c r="AR8" s="2"/>
      <c r="AS8" s="2"/>
      <c r="AT8" s="2"/>
      <c r="AU8" s="2"/>
      <c r="AV8" s="2"/>
      <c r="AW8" s="2"/>
      <c r="AX8" s="2"/>
    </row>
    <row r="9" spans="1:52" ht="18.75">
      <c r="A9" s="398" t="s">
        <v>733</v>
      </c>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row>
    <row r="11" spans="1:52" ht="18.75">
      <c r="A11" s="398" t="s">
        <v>155</v>
      </c>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row>
    <row r="12" spans="1:52" ht="15.75">
      <c r="A12" s="370" t="s">
        <v>156</v>
      </c>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row>
    <row r="13" spans="1:51" ht="15.75">
      <c r="A13" s="457"/>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7"/>
      <c r="AM13" s="457"/>
      <c r="AN13" s="457"/>
      <c r="AO13" s="457"/>
      <c r="AP13" s="457"/>
      <c r="AQ13" s="457"/>
      <c r="AR13" s="457"/>
      <c r="AS13" s="457"/>
      <c r="AT13" s="457"/>
      <c r="AU13" s="457"/>
      <c r="AV13" s="457"/>
      <c r="AW13" s="457"/>
      <c r="AX13" s="457"/>
      <c r="AY13" s="457"/>
    </row>
    <row r="14" spans="1:52" ht="38.25" customHeight="1">
      <c r="A14" s="425" t="s">
        <v>163</v>
      </c>
      <c r="B14" s="425" t="s">
        <v>31</v>
      </c>
      <c r="C14" s="425" t="s">
        <v>4</v>
      </c>
      <c r="D14" s="462" t="s">
        <v>763</v>
      </c>
      <c r="E14" s="463"/>
      <c r="F14" s="463"/>
      <c r="G14" s="463"/>
      <c r="H14" s="463"/>
      <c r="I14" s="463"/>
      <c r="J14" s="463"/>
      <c r="K14" s="463"/>
      <c r="L14" s="463"/>
      <c r="M14" s="463"/>
      <c r="N14" s="463"/>
      <c r="O14" s="464"/>
      <c r="P14" s="470" t="s">
        <v>324</v>
      </c>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1"/>
      <c r="AY14" s="472"/>
      <c r="AZ14" s="399" t="s">
        <v>160</v>
      </c>
    </row>
    <row r="15" spans="1:88" ht="15.75" customHeight="1">
      <c r="A15" s="425"/>
      <c r="B15" s="425"/>
      <c r="C15" s="425"/>
      <c r="D15" s="465"/>
      <c r="E15" s="458"/>
      <c r="F15" s="458"/>
      <c r="G15" s="458"/>
      <c r="H15" s="458"/>
      <c r="I15" s="458"/>
      <c r="J15" s="458"/>
      <c r="K15" s="458"/>
      <c r="L15" s="458"/>
      <c r="M15" s="458"/>
      <c r="N15" s="458"/>
      <c r="O15" s="466"/>
      <c r="P15" s="429" t="s">
        <v>20</v>
      </c>
      <c r="Q15" s="429"/>
      <c r="R15" s="429"/>
      <c r="S15" s="429"/>
      <c r="T15" s="429"/>
      <c r="U15" s="429"/>
      <c r="V15" s="429"/>
      <c r="W15" s="429"/>
      <c r="X15" s="429"/>
      <c r="Y15" s="429"/>
      <c r="Z15" s="429"/>
      <c r="AA15" s="429"/>
      <c r="AB15" s="429" t="s">
        <v>95</v>
      </c>
      <c r="AC15" s="429"/>
      <c r="AD15" s="429"/>
      <c r="AE15" s="429"/>
      <c r="AF15" s="429"/>
      <c r="AG15" s="429"/>
      <c r="AH15" s="429"/>
      <c r="AI15" s="429"/>
      <c r="AJ15" s="429"/>
      <c r="AK15" s="429"/>
      <c r="AL15" s="429"/>
      <c r="AM15" s="429"/>
      <c r="AN15" s="429" t="s">
        <v>67</v>
      </c>
      <c r="AO15" s="429"/>
      <c r="AP15" s="429"/>
      <c r="AQ15" s="429"/>
      <c r="AR15" s="429"/>
      <c r="AS15" s="429"/>
      <c r="AT15" s="429"/>
      <c r="AU15" s="429"/>
      <c r="AV15" s="429"/>
      <c r="AW15" s="429"/>
      <c r="AX15" s="429"/>
      <c r="AY15" s="429"/>
      <c r="AZ15" s="399"/>
      <c r="BI15" s="459"/>
      <c r="BJ15" s="459"/>
      <c r="BK15" s="459"/>
      <c r="BL15" s="459"/>
      <c r="BM15" s="459"/>
      <c r="BN15" s="459"/>
      <c r="BO15" s="459"/>
      <c r="BP15" s="459"/>
      <c r="BQ15" s="459"/>
      <c r="BR15" s="459"/>
      <c r="BS15" s="459"/>
      <c r="BT15" s="459"/>
      <c r="BU15" s="459"/>
      <c r="BV15" s="459"/>
      <c r="BW15" s="459"/>
      <c r="BX15" s="459"/>
      <c r="BY15" s="459"/>
      <c r="BZ15" s="459"/>
      <c r="CA15" s="459"/>
      <c r="CB15" s="459"/>
      <c r="CC15" s="459"/>
      <c r="CD15" s="459"/>
      <c r="CE15" s="459"/>
      <c r="CF15" s="459"/>
      <c r="CG15" s="459"/>
      <c r="CH15" s="459"/>
      <c r="CI15" s="459"/>
      <c r="CJ15" s="459"/>
    </row>
    <row r="16" spans="1:88" ht="15.75">
      <c r="A16" s="425"/>
      <c r="B16" s="425"/>
      <c r="C16" s="425"/>
      <c r="D16" s="467"/>
      <c r="E16" s="468"/>
      <c r="F16" s="468"/>
      <c r="G16" s="468"/>
      <c r="H16" s="468"/>
      <c r="I16" s="468"/>
      <c r="J16" s="468"/>
      <c r="K16" s="468"/>
      <c r="L16" s="468"/>
      <c r="M16" s="468"/>
      <c r="N16" s="468"/>
      <c r="O16" s="46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399"/>
      <c r="BI16" s="459"/>
      <c r="BJ16" s="459"/>
      <c r="BK16" s="459"/>
      <c r="BL16" s="459"/>
      <c r="BM16" s="459"/>
      <c r="BN16" s="459"/>
      <c r="BO16" s="459"/>
      <c r="BP16" s="459"/>
      <c r="BQ16" s="459"/>
      <c r="BR16" s="459"/>
      <c r="BS16" s="459"/>
      <c r="BT16" s="459"/>
      <c r="BU16" s="459"/>
      <c r="BV16" s="459"/>
      <c r="BW16" s="459"/>
      <c r="BX16" s="459"/>
      <c r="BY16" s="459"/>
      <c r="BZ16" s="459"/>
      <c r="CA16" s="459"/>
      <c r="CB16" s="459"/>
      <c r="CC16" s="459"/>
      <c r="CD16" s="459"/>
      <c r="CE16" s="459"/>
      <c r="CF16" s="459"/>
      <c r="CG16" s="459"/>
      <c r="CH16" s="459"/>
      <c r="CI16" s="459"/>
      <c r="CJ16" s="459"/>
    </row>
    <row r="17" spans="1:88" ht="39" customHeight="1">
      <c r="A17" s="425"/>
      <c r="B17" s="425"/>
      <c r="C17" s="425"/>
      <c r="D17" s="429" t="s">
        <v>19</v>
      </c>
      <c r="E17" s="429"/>
      <c r="F17" s="429"/>
      <c r="G17" s="429"/>
      <c r="H17" s="429"/>
      <c r="I17" s="429"/>
      <c r="J17" s="399" t="s">
        <v>795</v>
      </c>
      <c r="K17" s="399"/>
      <c r="L17" s="399"/>
      <c r="M17" s="399"/>
      <c r="N17" s="399"/>
      <c r="O17" s="399"/>
      <c r="P17" s="429" t="s">
        <v>158</v>
      </c>
      <c r="Q17" s="429"/>
      <c r="R17" s="429"/>
      <c r="S17" s="429"/>
      <c r="T17" s="429"/>
      <c r="U17" s="429"/>
      <c r="V17" s="399" t="s">
        <v>389</v>
      </c>
      <c r="W17" s="399"/>
      <c r="X17" s="399"/>
      <c r="Y17" s="399"/>
      <c r="Z17" s="399"/>
      <c r="AA17" s="399"/>
      <c r="AB17" s="429" t="s">
        <v>158</v>
      </c>
      <c r="AC17" s="429"/>
      <c r="AD17" s="429"/>
      <c r="AE17" s="429"/>
      <c r="AF17" s="429"/>
      <c r="AG17" s="429"/>
      <c r="AH17" s="399" t="s">
        <v>389</v>
      </c>
      <c r="AI17" s="399"/>
      <c r="AJ17" s="399"/>
      <c r="AK17" s="399"/>
      <c r="AL17" s="399"/>
      <c r="AM17" s="399"/>
      <c r="AN17" s="429" t="s">
        <v>158</v>
      </c>
      <c r="AO17" s="429"/>
      <c r="AP17" s="429"/>
      <c r="AQ17" s="429"/>
      <c r="AR17" s="429"/>
      <c r="AS17" s="429"/>
      <c r="AT17" s="399" t="s">
        <v>389</v>
      </c>
      <c r="AU17" s="399"/>
      <c r="AV17" s="399"/>
      <c r="AW17" s="399"/>
      <c r="AX17" s="399"/>
      <c r="AY17" s="399"/>
      <c r="AZ17" s="399"/>
      <c r="BI17" s="460"/>
      <c r="BJ17" s="460"/>
      <c r="BK17" s="460"/>
      <c r="BL17" s="460"/>
      <c r="BM17" s="460"/>
      <c r="BN17" s="460"/>
      <c r="BO17" s="460"/>
      <c r="BP17" s="460"/>
      <c r="BQ17" s="460"/>
      <c r="BR17" s="460"/>
      <c r="BS17" s="460"/>
      <c r="BT17" s="460"/>
      <c r="BU17" s="460"/>
      <c r="BV17" s="460"/>
      <c r="BW17" s="460"/>
      <c r="BX17" s="460"/>
      <c r="BY17" s="460"/>
      <c r="BZ17" s="460"/>
      <c r="CA17" s="460"/>
      <c r="CB17" s="460"/>
      <c r="CC17" s="460"/>
      <c r="CD17" s="458"/>
      <c r="CE17" s="458"/>
      <c r="CF17" s="458"/>
      <c r="CG17" s="458"/>
      <c r="CH17" s="458"/>
      <c r="CI17" s="458"/>
      <c r="CJ17" s="458"/>
    </row>
    <row r="18" spans="1:88" ht="54.75" customHeight="1">
      <c r="A18" s="425"/>
      <c r="B18" s="425"/>
      <c r="C18" s="425"/>
      <c r="D18" s="73" t="s">
        <v>65</v>
      </c>
      <c r="E18" s="73" t="s">
        <v>5</v>
      </c>
      <c r="F18" s="73" t="s">
        <v>6</v>
      </c>
      <c r="G18" s="78" t="s">
        <v>250</v>
      </c>
      <c r="H18" s="73" t="s">
        <v>2</v>
      </c>
      <c r="I18" s="73" t="s">
        <v>147</v>
      </c>
      <c r="J18" s="73" t="s">
        <v>65</v>
      </c>
      <c r="K18" s="73" t="s">
        <v>5</v>
      </c>
      <c r="L18" s="73" t="s">
        <v>6</v>
      </c>
      <c r="M18" s="78" t="s">
        <v>250</v>
      </c>
      <c r="N18" s="73" t="s">
        <v>2</v>
      </c>
      <c r="O18" s="73" t="s">
        <v>147</v>
      </c>
      <c r="P18" s="73" t="s">
        <v>65</v>
      </c>
      <c r="Q18" s="73" t="s">
        <v>5</v>
      </c>
      <c r="R18" s="73" t="s">
        <v>6</v>
      </c>
      <c r="S18" s="78" t="s">
        <v>250</v>
      </c>
      <c r="T18" s="73" t="s">
        <v>2</v>
      </c>
      <c r="U18" s="73" t="s">
        <v>147</v>
      </c>
      <c r="V18" s="73" t="s">
        <v>65</v>
      </c>
      <c r="W18" s="73" t="s">
        <v>5</v>
      </c>
      <c r="X18" s="73" t="s">
        <v>6</v>
      </c>
      <c r="Y18" s="78" t="s">
        <v>250</v>
      </c>
      <c r="Z18" s="73" t="s">
        <v>2</v>
      </c>
      <c r="AA18" s="73" t="s">
        <v>147</v>
      </c>
      <c r="AB18" s="73" t="s">
        <v>65</v>
      </c>
      <c r="AC18" s="73" t="s">
        <v>5</v>
      </c>
      <c r="AD18" s="73" t="s">
        <v>6</v>
      </c>
      <c r="AE18" s="78" t="s">
        <v>250</v>
      </c>
      <c r="AF18" s="73" t="s">
        <v>2</v>
      </c>
      <c r="AG18" s="73" t="s">
        <v>147</v>
      </c>
      <c r="AH18" s="73" t="s">
        <v>65</v>
      </c>
      <c r="AI18" s="73" t="s">
        <v>5</v>
      </c>
      <c r="AJ18" s="73" t="s">
        <v>6</v>
      </c>
      <c r="AK18" s="78" t="s">
        <v>250</v>
      </c>
      <c r="AL18" s="73" t="s">
        <v>2</v>
      </c>
      <c r="AM18" s="73" t="s">
        <v>147</v>
      </c>
      <c r="AN18" s="73" t="s">
        <v>65</v>
      </c>
      <c r="AO18" s="73" t="s">
        <v>5</v>
      </c>
      <c r="AP18" s="73" t="s">
        <v>6</v>
      </c>
      <c r="AQ18" s="78" t="s">
        <v>250</v>
      </c>
      <c r="AR18" s="73" t="s">
        <v>2</v>
      </c>
      <c r="AS18" s="73" t="s">
        <v>147</v>
      </c>
      <c r="AT18" s="73" t="s">
        <v>65</v>
      </c>
      <c r="AU18" s="73" t="s">
        <v>5</v>
      </c>
      <c r="AV18" s="73" t="s">
        <v>6</v>
      </c>
      <c r="AW18" s="78" t="s">
        <v>250</v>
      </c>
      <c r="AX18" s="73" t="s">
        <v>2</v>
      </c>
      <c r="AY18" s="73" t="s">
        <v>147</v>
      </c>
      <c r="AZ18" s="399"/>
      <c r="BI18" s="63"/>
      <c r="BJ18" s="63"/>
      <c r="BK18" s="63"/>
      <c r="BL18" s="21"/>
      <c r="BM18" s="21"/>
      <c r="BN18" s="21"/>
      <c r="BO18" s="63"/>
      <c r="BP18" s="63"/>
      <c r="BQ18" s="63"/>
      <c r="BR18" s="63"/>
      <c r="BS18" s="21"/>
      <c r="BT18" s="21"/>
      <c r="BU18" s="21"/>
      <c r="BV18" s="63"/>
      <c r="BW18" s="63"/>
      <c r="BX18" s="63"/>
      <c r="BY18" s="63"/>
      <c r="BZ18" s="21"/>
      <c r="CA18" s="21"/>
      <c r="CB18" s="21"/>
      <c r="CC18" s="63"/>
      <c r="CD18" s="63"/>
      <c r="CE18" s="63"/>
      <c r="CF18" s="63"/>
      <c r="CG18" s="21"/>
      <c r="CH18" s="21"/>
      <c r="CI18" s="21"/>
      <c r="CJ18" s="63"/>
    </row>
    <row r="19" spans="1:88" ht="15.75">
      <c r="A19" s="104">
        <v>1</v>
      </c>
      <c r="B19" s="104">
        <v>2</v>
      </c>
      <c r="C19" s="104">
        <v>3</v>
      </c>
      <c r="D19" s="126" t="s">
        <v>110</v>
      </c>
      <c r="E19" s="126" t="s">
        <v>111</v>
      </c>
      <c r="F19" s="126" t="s">
        <v>112</v>
      </c>
      <c r="G19" s="126" t="s">
        <v>113</v>
      </c>
      <c r="H19" s="126" t="s">
        <v>114</v>
      </c>
      <c r="I19" s="126" t="s">
        <v>115</v>
      </c>
      <c r="J19" s="126" t="s">
        <v>172</v>
      </c>
      <c r="K19" s="126" t="s">
        <v>173</v>
      </c>
      <c r="L19" s="126" t="s">
        <v>174</v>
      </c>
      <c r="M19" s="126" t="s">
        <v>175</v>
      </c>
      <c r="N19" s="126" t="s">
        <v>176</v>
      </c>
      <c r="O19" s="126" t="s">
        <v>177</v>
      </c>
      <c r="P19" s="126" t="s">
        <v>196</v>
      </c>
      <c r="Q19" s="126" t="s">
        <v>197</v>
      </c>
      <c r="R19" s="126" t="s">
        <v>198</v>
      </c>
      <c r="S19" s="126" t="s">
        <v>199</v>
      </c>
      <c r="T19" s="126" t="s">
        <v>200</v>
      </c>
      <c r="U19" s="126" t="s">
        <v>201</v>
      </c>
      <c r="V19" s="126" t="s">
        <v>203</v>
      </c>
      <c r="W19" s="126" t="s">
        <v>204</v>
      </c>
      <c r="X19" s="126" t="s">
        <v>205</v>
      </c>
      <c r="Y19" s="126" t="s">
        <v>206</v>
      </c>
      <c r="Z19" s="126" t="s">
        <v>207</v>
      </c>
      <c r="AA19" s="126" t="s">
        <v>208</v>
      </c>
      <c r="AB19" s="126" t="s">
        <v>210</v>
      </c>
      <c r="AC19" s="126" t="s">
        <v>211</v>
      </c>
      <c r="AD19" s="126" t="s">
        <v>212</v>
      </c>
      <c r="AE19" s="126" t="s">
        <v>213</v>
      </c>
      <c r="AF19" s="126" t="s">
        <v>214</v>
      </c>
      <c r="AG19" s="126" t="s">
        <v>215</v>
      </c>
      <c r="AH19" s="126" t="s">
        <v>216</v>
      </c>
      <c r="AI19" s="126" t="s">
        <v>217</v>
      </c>
      <c r="AJ19" s="126" t="s">
        <v>218</v>
      </c>
      <c r="AK19" s="126" t="s">
        <v>219</v>
      </c>
      <c r="AL19" s="126" t="s">
        <v>220</v>
      </c>
      <c r="AM19" s="126" t="s">
        <v>221</v>
      </c>
      <c r="AN19" s="126" t="s">
        <v>222</v>
      </c>
      <c r="AO19" s="126" t="s">
        <v>223</v>
      </c>
      <c r="AP19" s="126" t="s">
        <v>224</v>
      </c>
      <c r="AQ19" s="126" t="s">
        <v>225</v>
      </c>
      <c r="AR19" s="126" t="s">
        <v>226</v>
      </c>
      <c r="AS19" s="126" t="s">
        <v>227</v>
      </c>
      <c r="AT19" s="126" t="s">
        <v>228</v>
      </c>
      <c r="AU19" s="126" t="s">
        <v>229</v>
      </c>
      <c r="AV19" s="126" t="s">
        <v>230</v>
      </c>
      <c r="AW19" s="126" t="s">
        <v>231</v>
      </c>
      <c r="AX19" s="126" t="s">
        <v>232</v>
      </c>
      <c r="AY19" s="126" t="s">
        <v>233</v>
      </c>
      <c r="AZ19" s="126" t="s">
        <v>106</v>
      </c>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row>
    <row r="20" spans="1:88" ht="15.75">
      <c r="A20" s="158"/>
      <c r="B20" s="157" t="s">
        <v>656</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row>
    <row r="21" spans="1:52" ht="15.75">
      <c r="A21" s="169"/>
      <c r="B21" s="163" t="s">
        <v>657</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row>
    <row r="22" spans="1:52" ht="31.5">
      <c r="A22" s="169"/>
      <c r="B22" s="163" t="s">
        <v>658</v>
      </c>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row>
    <row r="23" spans="1:52" ht="31.5">
      <c r="A23" s="210">
        <v>1</v>
      </c>
      <c r="B23" s="160" t="s">
        <v>659</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row>
    <row r="24" spans="1:52" ht="47.25">
      <c r="A24" s="324" t="s">
        <v>513</v>
      </c>
      <c r="B24" s="160" t="s">
        <v>660</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row>
    <row r="25" spans="1:52" ht="15.75">
      <c r="A25" s="324" t="s">
        <v>515</v>
      </c>
      <c r="B25" s="161" t="s">
        <v>661</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row>
    <row r="26" spans="1:52" ht="15.75">
      <c r="A26" s="324" t="s">
        <v>543</v>
      </c>
      <c r="B26" s="161" t="s">
        <v>662</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row>
    <row r="27" spans="1:52" ht="15.75">
      <c r="A27" s="324" t="s">
        <v>667</v>
      </c>
      <c r="B27" s="161" t="s">
        <v>668</v>
      </c>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row>
    <row r="28" spans="1:52" ht="15.75">
      <c r="A28" s="210" t="s">
        <v>669</v>
      </c>
      <c r="B28" s="185" t="s">
        <v>670</v>
      </c>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row>
    <row r="29" spans="1:52" ht="31.5">
      <c r="A29" s="169" t="s">
        <v>671</v>
      </c>
      <c r="B29" s="163" t="s">
        <v>663</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row>
    <row r="30" spans="1:52" ht="47.25">
      <c r="A30" s="170" t="s">
        <v>672</v>
      </c>
      <c r="B30" s="186" t="s">
        <v>673</v>
      </c>
      <c r="C30" s="187" t="s">
        <v>596</v>
      </c>
      <c r="D30" s="187" t="s">
        <v>596</v>
      </c>
      <c r="E30" s="187" t="s">
        <v>596</v>
      </c>
      <c r="F30" s="187" t="s">
        <v>596</v>
      </c>
      <c r="G30" s="187" t="s">
        <v>596</v>
      </c>
      <c r="H30" s="187" t="s">
        <v>596</v>
      </c>
      <c r="I30" s="187" t="s">
        <v>596</v>
      </c>
      <c r="J30" s="187" t="s">
        <v>596</v>
      </c>
      <c r="K30" s="187" t="s">
        <v>596</v>
      </c>
      <c r="L30" s="187" t="s">
        <v>596</v>
      </c>
      <c r="M30" s="187" t="s">
        <v>596</v>
      </c>
      <c r="N30" s="187" t="s">
        <v>596</v>
      </c>
      <c r="O30" s="187" t="s">
        <v>596</v>
      </c>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row>
    <row r="31" spans="1:52" ht="31.5">
      <c r="A31" s="324" t="s">
        <v>674</v>
      </c>
      <c r="B31" s="185" t="s">
        <v>675</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row>
    <row r="32" spans="1:52" ht="31.5">
      <c r="A32" s="169" t="s">
        <v>676</v>
      </c>
      <c r="B32" s="163" t="s">
        <v>663</v>
      </c>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row>
    <row r="33" spans="1:52" ht="63">
      <c r="A33" s="170" t="s">
        <v>677</v>
      </c>
      <c r="B33" s="186" t="s">
        <v>678</v>
      </c>
      <c r="C33" s="187" t="s">
        <v>596</v>
      </c>
      <c r="D33" s="187" t="s">
        <v>596</v>
      </c>
      <c r="E33" s="187" t="s">
        <v>596</v>
      </c>
      <c r="F33" s="187" t="s">
        <v>596</v>
      </c>
      <c r="G33" s="187" t="s">
        <v>596</v>
      </c>
      <c r="H33" s="187" t="s">
        <v>596</v>
      </c>
      <c r="I33" s="187" t="s">
        <v>596</v>
      </c>
      <c r="J33" s="187" t="s">
        <v>596</v>
      </c>
      <c r="K33" s="187" t="s">
        <v>596</v>
      </c>
      <c r="L33" s="187" t="s">
        <v>596</v>
      </c>
      <c r="M33" s="187" t="s">
        <v>596</v>
      </c>
      <c r="N33" s="187" t="s">
        <v>596</v>
      </c>
      <c r="O33" s="187" t="s">
        <v>596</v>
      </c>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row>
    <row r="34" spans="1:52" ht="15.75">
      <c r="A34" s="324" t="s">
        <v>679</v>
      </c>
      <c r="B34" s="188" t="s">
        <v>680</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row>
    <row r="35" spans="1:52" ht="15.75">
      <c r="A35" s="324" t="s">
        <v>681</v>
      </c>
      <c r="B35" s="185" t="s">
        <v>682</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row>
    <row r="36" spans="1:52" ht="31.5">
      <c r="A36" s="325" t="s">
        <v>683</v>
      </c>
      <c r="B36" s="163" t="s">
        <v>663</v>
      </c>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row>
    <row r="37" spans="1:52" ht="47.25">
      <c r="A37" s="216" t="s">
        <v>684</v>
      </c>
      <c r="B37" s="189" t="s">
        <v>685</v>
      </c>
      <c r="C37" s="187" t="s">
        <v>596</v>
      </c>
      <c r="D37" s="187" t="s">
        <v>596</v>
      </c>
      <c r="E37" s="187" t="s">
        <v>596</v>
      </c>
      <c r="F37" s="187" t="s">
        <v>596</v>
      </c>
      <c r="G37" s="187" t="s">
        <v>596</v>
      </c>
      <c r="H37" s="187" t="s">
        <v>596</v>
      </c>
      <c r="I37" s="187" t="s">
        <v>596</v>
      </c>
      <c r="J37" s="187" t="s">
        <v>596</v>
      </c>
      <c r="K37" s="187" t="s">
        <v>596</v>
      </c>
      <c r="L37" s="187" t="s">
        <v>596</v>
      </c>
      <c r="M37" s="187" t="s">
        <v>596</v>
      </c>
      <c r="N37" s="187" t="s">
        <v>596</v>
      </c>
      <c r="O37" s="187" t="s">
        <v>596</v>
      </c>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row>
    <row r="38" spans="1:52" ht="47.25">
      <c r="A38" s="216" t="s">
        <v>686</v>
      </c>
      <c r="B38" s="189" t="s">
        <v>687</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row>
    <row r="39" spans="1:52" ht="15.75">
      <c r="A39" s="324" t="s">
        <v>723</v>
      </c>
      <c r="B39" s="161" t="s">
        <v>724</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row>
    <row r="40" spans="1:52" ht="31.5">
      <c r="A40" s="325" t="s">
        <v>723</v>
      </c>
      <c r="B40" s="163" t="s">
        <v>664</v>
      </c>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row>
    <row r="41" spans="1:52" ht="33.75">
      <c r="A41" s="171" t="s">
        <v>726</v>
      </c>
      <c r="B41" s="247" t="s">
        <v>725</v>
      </c>
      <c r="C41" s="187" t="s">
        <v>596</v>
      </c>
      <c r="D41" s="187" t="s">
        <v>596</v>
      </c>
      <c r="E41" s="187" t="s">
        <v>596</v>
      </c>
      <c r="F41" s="187" t="s">
        <v>596</v>
      </c>
      <c r="G41" s="187" t="s">
        <v>596</v>
      </c>
      <c r="H41" s="187" t="s">
        <v>596</v>
      </c>
      <c r="I41" s="187" t="s">
        <v>596</v>
      </c>
      <c r="J41" s="187" t="s">
        <v>596</v>
      </c>
      <c r="K41" s="187" t="s">
        <v>596</v>
      </c>
      <c r="L41" s="187" t="s">
        <v>596</v>
      </c>
      <c r="M41" s="187" t="s">
        <v>596</v>
      </c>
      <c r="N41" s="187" t="s">
        <v>596</v>
      </c>
      <c r="O41" s="187" t="s">
        <v>596</v>
      </c>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row>
    <row r="42" spans="1:52" ht="15.75">
      <c r="A42" s="326">
        <v>2</v>
      </c>
      <c r="B42" s="160" t="s">
        <v>688</v>
      </c>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row>
    <row r="43" spans="1:52" ht="47.25">
      <c r="A43" s="324" t="s">
        <v>689</v>
      </c>
      <c r="B43" s="160" t="s">
        <v>660</v>
      </c>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row>
    <row r="44" spans="1:52" ht="15.75">
      <c r="A44" s="324" t="s">
        <v>690</v>
      </c>
      <c r="B44" s="161" t="s">
        <v>661</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row>
    <row r="45" spans="1:52" ht="15.75">
      <c r="A45" s="324" t="s">
        <v>691</v>
      </c>
      <c r="B45" s="161" t="s">
        <v>662</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row>
    <row r="46" spans="1:52" ht="15.75">
      <c r="A46" s="324" t="s">
        <v>692</v>
      </c>
      <c r="B46" s="188" t="s">
        <v>693</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row>
    <row r="47" spans="1:52" ht="15.75">
      <c r="A47" s="324" t="s">
        <v>694</v>
      </c>
      <c r="B47" s="185" t="s">
        <v>682</v>
      </c>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row>
    <row r="48" spans="1:52" ht="31.5">
      <c r="A48" s="325" t="s">
        <v>695</v>
      </c>
      <c r="B48" s="163" t="s">
        <v>664</v>
      </c>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row>
    <row r="49" spans="1:52" ht="63">
      <c r="A49" s="170" t="s">
        <v>696</v>
      </c>
      <c r="B49" s="192" t="s">
        <v>697</v>
      </c>
      <c r="C49" s="187" t="s">
        <v>596</v>
      </c>
      <c r="D49" s="187" t="s">
        <v>596</v>
      </c>
      <c r="E49" s="187" t="s">
        <v>596</v>
      </c>
      <c r="F49" s="187" t="s">
        <v>596</v>
      </c>
      <c r="G49" s="187" t="s">
        <v>596</v>
      </c>
      <c r="H49" s="187" t="s">
        <v>596</v>
      </c>
      <c r="I49" s="187" t="s">
        <v>596</v>
      </c>
      <c r="J49" s="187" t="s">
        <v>596</v>
      </c>
      <c r="K49" s="187" t="s">
        <v>596</v>
      </c>
      <c r="L49" s="187" t="s">
        <v>596</v>
      </c>
      <c r="M49" s="187" t="s">
        <v>596</v>
      </c>
      <c r="N49" s="187" t="s">
        <v>596</v>
      </c>
      <c r="O49" s="187" t="s">
        <v>596</v>
      </c>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row>
    <row r="50" spans="1:52" ht="47.25">
      <c r="A50" s="170" t="s">
        <v>698</v>
      </c>
      <c r="B50" s="192" t="s">
        <v>699</v>
      </c>
      <c r="C50" s="187" t="s">
        <v>596</v>
      </c>
      <c r="D50" s="187" t="s">
        <v>596</v>
      </c>
      <c r="E50" s="187" t="s">
        <v>596</v>
      </c>
      <c r="F50" s="187" t="s">
        <v>596</v>
      </c>
      <c r="G50" s="187" t="s">
        <v>596</v>
      </c>
      <c r="H50" s="187" t="s">
        <v>596</v>
      </c>
      <c r="I50" s="187" t="s">
        <v>596</v>
      </c>
      <c r="J50" s="187" t="s">
        <v>596</v>
      </c>
      <c r="K50" s="187" t="s">
        <v>596</v>
      </c>
      <c r="L50" s="187" t="s">
        <v>596</v>
      </c>
      <c r="M50" s="187" t="s">
        <v>596</v>
      </c>
      <c r="N50" s="187" t="s">
        <v>596</v>
      </c>
      <c r="O50" s="187" t="s">
        <v>596</v>
      </c>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row>
    <row r="51" spans="1:10" s="23" customFormat="1" ht="15.75" customHeight="1">
      <c r="A51" s="379" t="s">
        <v>768</v>
      </c>
      <c r="B51" s="379"/>
      <c r="C51" s="379"/>
      <c r="D51" s="355"/>
      <c r="E51" s="355"/>
      <c r="F51" s="355"/>
      <c r="G51" s="350"/>
      <c r="H51" s="350"/>
      <c r="I51" s="350"/>
      <c r="J51" s="350"/>
    </row>
    <row r="52" spans="1:38" s="23" customFormat="1" ht="56.25" customHeight="1">
      <c r="A52" s="380"/>
      <c r="B52" s="380"/>
      <c r="C52" s="380"/>
      <c r="D52" s="350"/>
      <c r="E52" s="350"/>
      <c r="F52" s="350"/>
      <c r="G52" s="351"/>
      <c r="H52" s="351"/>
      <c r="I52" s="351"/>
      <c r="J52" s="351"/>
      <c r="K52" s="461" t="s">
        <v>798</v>
      </c>
      <c r="L52" s="461"/>
      <c r="M52" s="461"/>
      <c r="N52" s="461"/>
      <c r="O52" s="461"/>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row>
  </sheetData>
  <sheetProtection/>
  <mergeCells count="34">
    <mergeCell ref="A51:C52"/>
    <mergeCell ref="K52:O52"/>
    <mergeCell ref="D14:O16"/>
    <mergeCell ref="BW17:CC17"/>
    <mergeCell ref="BI15:BO16"/>
    <mergeCell ref="AB17:AG17"/>
    <mergeCell ref="AH17:AM17"/>
    <mergeCell ref="AZ14:AZ18"/>
    <mergeCell ref="P15:AA16"/>
    <mergeCell ref="P14:AY14"/>
    <mergeCell ref="A7:AZ7"/>
    <mergeCell ref="A12:AZ12"/>
    <mergeCell ref="D17:I17"/>
    <mergeCell ref="P17:U17"/>
    <mergeCell ref="J17:O17"/>
    <mergeCell ref="C14:C18"/>
    <mergeCell ref="B14:B18"/>
    <mergeCell ref="A14:A18"/>
    <mergeCell ref="CD17:CJ17"/>
    <mergeCell ref="BP15:BV16"/>
    <mergeCell ref="BW15:CC16"/>
    <mergeCell ref="CD15:CJ16"/>
    <mergeCell ref="BI17:BO17"/>
    <mergeCell ref="BP17:BV17"/>
    <mergeCell ref="A4:AZ4"/>
    <mergeCell ref="A11:AZ11"/>
    <mergeCell ref="A13:AY13"/>
    <mergeCell ref="AN17:AS17"/>
    <mergeCell ref="AT17:AY17"/>
    <mergeCell ref="AB15:AM16"/>
    <mergeCell ref="A9:AZ9"/>
    <mergeCell ref="AN15:AY16"/>
    <mergeCell ref="V17:AA17"/>
    <mergeCell ref="A6:AZ6"/>
  </mergeCells>
  <printOptions/>
  <pageMargins left="0.984251968503937" right="0.3937007874015748" top="0.5905511811023622" bottom="0.5905511811023622" header="0.31496062992125984" footer="0.31496062992125984"/>
  <pageSetup fitToHeight="1" fitToWidth="1" horizontalDpi="600" verticalDpi="600" orientation="portrait" paperSize="8" scale="55"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CK51"/>
  <sheetViews>
    <sheetView zoomScalePageLayoutView="0" workbookViewId="0" topLeftCell="A1">
      <selection activeCell="AD51" sqref="A1:CI51"/>
    </sheetView>
  </sheetViews>
  <sheetFormatPr defaultColWidth="9.00390625" defaultRowHeight="15.75"/>
  <cols>
    <col min="1" max="1" width="11.375" style="1" customWidth="1"/>
    <col min="2" max="2" width="24.50390625" style="1" customWidth="1"/>
    <col min="3" max="3" width="13.875" style="1" customWidth="1"/>
    <col min="4" max="19" width="6.00390625" style="1" customWidth="1"/>
    <col min="20" max="20" width="6.375" style="1" customWidth="1"/>
    <col min="21" max="21" width="6.00390625" style="1" customWidth="1"/>
    <col min="22" max="22" width="6.25390625" style="1" customWidth="1"/>
    <col min="23" max="31" width="6.00390625" style="1" customWidth="1"/>
    <col min="32" max="87" width="6.00390625" style="1" hidden="1" customWidth="1"/>
    <col min="88" max="88" width="23.50390625" style="1" hidden="1" customWidth="1"/>
    <col min="89" max="98" width="5.00390625" style="1" customWidth="1"/>
    <col min="99" max="16384" width="9.00390625" style="1" customWidth="1"/>
  </cols>
  <sheetData>
    <row r="1" spans="31:45" ht="18.75">
      <c r="AE1" s="22" t="s">
        <v>329</v>
      </c>
      <c r="AF1" s="2"/>
      <c r="AG1" s="2"/>
      <c r="AH1" s="2"/>
      <c r="AI1" s="2"/>
      <c r="AJ1" s="2"/>
      <c r="AK1" s="2"/>
      <c r="AL1" s="2"/>
      <c r="AM1" s="2"/>
      <c r="AN1" s="2"/>
      <c r="AO1" s="2"/>
      <c r="AP1" s="2"/>
      <c r="AS1" s="22" t="s">
        <v>329</v>
      </c>
    </row>
    <row r="2" spans="31:45" ht="18.75">
      <c r="AE2" s="14" t="s">
        <v>1</v>
      </c>
      <c r="AF2" s="2"/>
      <c r="AG2" s="2"/>
      <c r="AH2" s="2"/>
      <c r="AI2" s="2"/>
      <c r="AJ2" s="2"/>
      <c r="AK2" s="2"/>
      <c r="AL2" s="2"/>
      <c r="AM2" s="2"/>
      <c r="AN2" s="2"/>
      <c r="AO2" s="2"/>
      <c r="AP2" s="2"/>
      <c r="AS2" s="14" t="s">
        <v>1</v>
      </c>
    </row>
    <row r="3" spans="31:45" ht="18.75">
      <c r="AE3" s="14" t="s">
        <v>761</v>
      </c>
      <c r="AF3" s="2"/>
      <c r="AG3" s="2"/>
      <c r="AH3" s="2"/>
      <c r="AI3" s="2"/>
      <c r="AJ3" s="2"/>
      <c r="AK3" s="2"/>
      <c r="AL3" s="2"/>
      <c r="AM3" s="2"/>
      <c r="AN3" s="2"/>
      <c r="AO3" s="2"/>
      <c r="AP3" s="2"/>
      <c r="AS3" s="14" t="s">
        <v>248</v>
      </c>
    </row>
    <row r="4" spans="1:45" ht="15.75">
      <c r="A4" s="442" t="s">
        <v>377</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row>
    <row r="5" spans="1:88" ht="15.75">
      <c r="A5" s="451"/>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row>
    <row r="6" spans="1:89" ht="18.75">
      <c r="A6" s="405" t="s">
        <v>649</v>
      </c>
      <c r="B6" s="405"/>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row>
    <row r="7" spans="1:89" ht="15.75">
      <c r="A7" s="373" t="s">
        <v>294</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row>
    <row r="8" spans="1:87" ht="16.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17"/>
      <c r="AU8" s="2"/>
      <c r="AV8" s="5"/>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I8" s="15"/>
    </row>
    <row r="9" spans="1:88" ht="15.75">
      <c r="A9" s="451" t="s">
        <v>739</v>
      </c>
      <c r="B9" s="451"/>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row>
    <row r="10" spans="1:45" ht="15.75" customHeight="1">
      <c r="A10" s="451"/>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row>
    <row r="11" spans="1:88" ht="18.75">
      <c r="A11" s="398" t="s">
        <v>155</v>
      </c>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row>
    <row r="12" spans="1:88" ht="15.75">
      <c r="A12" s="370" t="s">
        <v>156</v>
      </c>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row>
    <row r="13" spans="1:87" ht="15.75">
      <c r="A13" s="457"/>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7"/>
      <c r="AM13" s="457"/>
      <c r="AN13" s="457"/>
      <c r="AO13" s="457"/>
      <c r="AP13" s="457"/>
      <c r="AQ13" s="457"/>
      <c r="AR13" s="457"/>
      <c r="AS13" s="457"/>
      <c r="AT13" s="457"/>
      <c r="AU13" s="457"/>
      <c r="AV13" s="457"/>
      <c r="AW13" s="457"/>
      <c r="AX13" s="457"/>
      <c r="AY13" s="457"/>
      <c r="AZ13" s="457"/>
      <c r="BA13" s="457"/>
      <c r="BB13" s="457"/>
      <c r="BC13" s="457"/>
      <c r="BD13" s="457"/>
      <c r="BE13" s="457"/>
      <c r="BF13" s="457"/>
      <c r="BG13" s="457"/>
      <c r="BH13" s="457"/>
      <c r="BI13" s="457"/>
      <c r="BJ13" s="457"/>
      <c r="BK13" s="457"/>
      <c r="BL13" s="457"/>
      <c r="BM13" s="457"/>
      <c r="BN13" s="457"/>
      <c r="BO13" s="457"/>
      <c r="BP13" s="457"/>
      <c r="BQ13" s="457"/>
      <c r="BR13" s="457"/>
      <c r="BS13" s="457"/>
      <c r="BT13" s="457"/>
      <c r="BU13" s="457"/>
      <c r="BV13" s="457"/>
      <c r="BW13" s="457"/>
      <c r="BX13" s="457"/>
      <c r="BY13" s="457"/>
      <c r="BZ13" s="457"/>
      <c r="CA13" s="457"/>
      <c r="CB13" s="457"/>
      <c r="CC13" s="457"/>
      <c r="CD13" s="457"/>
      <c r="CE13" s="457"/>
      <c r="CF13" s="457"/>
      <c r="CG13" s="457"/>
      <c r="CH13" s="457"/>
      <c r="CI13" s="457"/>
    </row>
    <row r="14" spans="1:88" ht="24.75" customHeight="1">
      <c r="A14" s="425" t="s">
        <v>163</v>
      </c>
      <c r="B14" s="425" t="s">
        <v>31</v>
      </c>
      <c r="C14" s="425" t="s">
        <v>4</v>
      </c>
      <c r="D14" s="391" t="s">
        <v>64</v>
      </c>
      <c r="E14" s="391"/>
      <c r="F14" s="391"/>
      <c r="G14" s="391"/>
      <c r="H14" s="391"/>
      <c r="I14" s="391"/>
      <c r="J14" s="391"/>
      <c r="K14" s="391"/>
      <c r="L14" s="391"/>
      <c r="M14" s="391"/>
      <c r="N14" s="391"/>
      <c r="O14" s="391"/>
      <c r="P14" s="391"/>
      <c r="Q14" s="391"/>
      <c r="R14" s="417" t="s">
        <v>764</v>
      </c>
      <c r="S14" s="476"/>
      <c r="T14" s="476"/>
      <c r="U14" s="476"/>
      <c r="V14" s="476"/>
      <c r="W14" s="476"/>
      <c r="X14" s="476"/>
      <c r="Y14" s="476"/>
      <c r="Z14" s="476"/>
      <c r="AA14" s="476"/>
      <c r="AB14" s="476"/>
      <c r="AC14" s="476"/>
      <c r="AD14" s="476"/>
      <c r="AE14" s="418"/>
      <c r="AF14" s="475" t="s">
        <v>325</v>
      </c>
      <c r="AG14" s="475"/>
      <c r="AH14" s="475"/>
      <c r="AI14" s="475"/>
      <c r="AJ14" s="475"/>
      <c r="AK14" s="475"/>
      <c r="AL14" s="475"/>
      <c r="AM14" s="475"/>
      <c r="AN14" s="475"/>
      <c r="AO14" s="475"/>
      <c r="AP14" s="475"/>
      <c r="AQ14" s="475"/>
      <c r="AR14" s="475"/>
      <c r="AS14" s="475"/>
      <c r="AT14" s="475" t="s">
        <v>325</v>
      </c>
      <c r="AU14" s="475"/>
      <c r="AV14" s="475"/>
      <c r="AW14" s="475"/>
      <c r="AX14" s="475"/>
      <c r="AY14" s="475"/>
      <c r="AZ14" s="475"/>
      <c r="BA14" s="475"/>
      <c r="BB14" s="475"/>
      <c r="BC14" s="475"/>
      <c r="BD14" s="475"/>
      <c r="BE14" s="475"/>
      <c r="BF14" s="475"/>
      <c r="BG14" s="475"/>
      <c r="BH14" s="475"/>
      <c r="BI14" s="475"/>
      <c r="BJ14" s="475"/>
      <c r="BK14" s="475"/>
      <c r="BL14" s="475"/>
      <c r="BM14" s="475"/>
      <c r="BN14" s="475"/>
      <c r="BO14" s="475"/>
      <c r="BP14" s="475"/>
      <c r="BQ14" s="475"/>
      <c r="BR14" s="475"/>
      <c r="BS14" s="475"/>
      <c r="BT14" s="475"/>
      <c r="BU14" s="475"/>
      <c r="BV14" s="475"/>
      <c r="BW14" s="475"/>
      <c r="BX14" s="475"/>
      <c r="BY14" s="475"/>
      <c r="BZ14" s="475"/>
      <c r="CA14" s="475"/>
      <c r="CB14" s="475"/>
      <c r="CC14" s="475"/>
      <c r="CD14" s="475"/>
      <c r="CE14" s="475"/>
      <c r="CF14" s="475"/>
      <c r="CG14" s="475"/>
      <c r="CH14" s="475"/>
      <c r="CI14" s="475"/>
      <c r="CJ14" s="399" t="s">
        <v>160</v>
      </c>
    </row>
    <row r="15" spans="1:88" ht="29.25" customHeight="1">
      <c r="A15" s="425"/>
      <c r="B15" s="425"/>
      <c r="C15" s="425"/>
      <c r="D15" s="391"/>
      <c r="E15" s="391"/>
      <c r="F15" s="391"/>
      <c r="G15" s="391"/>
      <c r="H15" s="391"/>
      <c r="I15" s="391"/>
      <c r="J15" s="391"/>
      <c r="K15" s="391"/>
      <c r="L15" s="391"/>
      <c r="M15" s="391"/>
      <c r="N15" s="391"/>
      <c r="O15" s="391"/>
      <c r="P15" s="391"/>
      <c r="Q15" s="391"/>
      <c r="R15" s="419"/>
      <c r="S15" s="477"/>
      <c r="T15" s="477"/>
      <c r="U15" s="477"/>
      <c r="V15" s="477"/>
      <c r="W15" s="477"/>
      <c r="X15" s="477"/>
      <c r="Y15" s="477"/>
      <c r="Z15" s="477"/>
      <c r="AA15" s="477"/>
      <c r="AB15" s="477"/>
      <c r="AC15" s="477"/>
      <c r="AD15" s="477"/>
      <c r="AE15" s="420"/>
      <c r="AF15" s="429" t="s">
        <v>36</v>
      </c>
      <c r="AG15" s="429"/>
      <c r="AH15" s="429"/>
      <c r="AI15" s="429"/>
      <c r="AJ15" s="429"/>
      <c r="AK15" s="429"/>
      <c r="AL15" s="429"/>
      <c r="AM15" s="429"/>
      <c r="AN15" s="429"/>
      <c r="AO15" s="429"/>
      <c r="AP15" s="429"/>
      <c r="AQ15" s="429"/>
      <c r="AR15" s="429"/>
      <c r="AS15" s="429"/>
      <c r="AT15" s="429" t="s">
        <v>37</v>
      </c>
      <c r="AU15" s="429"/>
      <c r="AV15" s="429"/>
      <c r="AW15" s="429"/>
      <c r="AX15" s="429"/>
      <c r="AY15" s="429"/>
      <c r="AZ15" s="429"/>
      <c r="BA15" s="429"/>
      <c r="BB15" s="429"/>
      <c r="BC15" s="429"/>
      <c r="BD15" s="429"/>
      <c r="BE15" s="429"/>
      <c r="BF15" s="429"/>
      <c r="BG15" s="429"/>
      <c r="BH15" s="429" t="s">
        <v>66</v>
      </c>
      <c r="BI15" s="429"/>
      <c r="BJ15" s="429"/>
      <c r="BK15" s="429"/>
      <c r="BL15" s="429"/>
      <c r="BM15" s="429"/>
      <c r="BN15" s="429"/>
      <c r="BO15" s="429"/>
      <c r="BP15" s="429"/>
      <c r="BQ15" s="429"/>
      <c r="BR15" s="429"/>
      <c r="BS15" s="429"/>
      <c r="BT15" s="429"/>
      <c r="BU15" s="429"/>
      <c r="BV15" s="413" t="s">
        <v>46</v>
      </c>
      <c r="BW15" s="413"/>
      <c r="BX15" s="413"/>
      <c r="BY15" s="413"/>
      <c r="BZ15" s="413"/>
      <c r="CA15" s="413"/>
      <c r="CB15" s="413"/>
      <c r="CC15" s="413"/>
      <c r="CD15" s="413"/>
      <c r="CE15" s="413"/>
      <c r="CF15" s="413"/>
      <c r="CG15" s="413"/>
      <c r="CH15" s="413"/>
      <c r="CI15" s="413"/>
      <c r="CJ15" s="399"/>
    </row>
    <row r="16" spans="1:88" ht="45" customHeight="1">
      <c r="A16" s="425"/>
      <c r="B16" s="425"/>
      <c r="C16" s="425"/>
      <c r="D16" s="429" t="s">
        <v>19</v>
      </c>
      <c r="E16" s="429"/>
      <c r="F16" s="429"/>
      <c r="G16" s="429"/>
      <c r="H16" s="429"/>
      <c r="I16" s="429"/>
      <c r="J16" s="429"/>
      <c r="K16" s="425" t="s">
        <v>795</v>
      </c>
      <c r="L16" s="425"/>
      <c r="M16" s="425"/>
      <c r="N16" s="425"/>
      <c r="O16" s="425"/>
      <c r="P16" s="425"/>
      <c r="Q16" s="425"/>
      <c r="R16" s="429" t="s">
        <v>19</v>
      </c>
      <c r="S16" s="429"/>
      <c r="T16" s="429"/>
      <c r="U16" s="429"/>
      <c r="V16" s="429"/>
      <c r="W16" s="429"/>
      <c r="X16" s="429"/>
      <c r="Y16" s="425" t="s">
        <v>795</v>
      </c>
      <c r="Z16" s="425"/>
      <c r="AA16" s="425"/>
      <c r="AB16" s="425"/>
      <c r="AC16" s="425"/>
      <c r="AD16" s="425"/>
      <c r="AE16" s="425"/>
      <c r="AF16" s="429" t="s">
        <v>158</v>
      </c>
      <c r="AG16" s="429"/>
      <c r="AH16" s="429"/>
      <c r="AI16" s="429"/>
      <c r="AJ16" s="429"/>
      <c r="AK16" s="429"/>
      <c r="AL16" s="429"/>
      <c r="AM16" s="425" t="s">
        <v>389</v>
      </c>
      <c r="AN16" s="425"/>
      <c r="AO16" s="425"/>
      <c r="AP16" s="425"/>
      <c r="AQ16" s="425"/>
      <c r="AR16" s="425"/>
      <c r="AS16" s="425"/>
      <c r="AT16" s="429" t="s">
        <v>158</v>
      </c>
      <c r="AU16" s="429"/>
      <c r="AV16" s="429"/>
      <c r="AW16" s="429"/>
      <c r="AX16" s="429"/>
      <c r="AY16" s="429"/>
      <c r="AZ16" s="429"/>
      <c r="BA16" s="425" t="s">
        <v>389</v>
      </c>
      <c r="BB16" s="425"/>
      <c r="BC16" s="425"/>
      <c r="BD16" s="425"/>
      <c r="BE16" s="425"/>
      <c r="BF16" s="425"/>
      <c r="BG16" s="425"/>
      <c r="BH16" s="429" t="s">
        <v>158</v>
      </c>
      <c r="BI16" s="429"/>
      <c r="BJ16" s="429"/>
      <c r="BK16" s="429"/>
      <c r="BL16" s="429"/>
      <c r="BM16" s="429"/>
      <c r="BN16" s="429"/>
      <c r="BO16" s="425" t="s">
        <v>389</v>
      </c>
      <c r="BP16" s="425"/>
      <c r="BQ16" s="425"/>
      <c r="BR16" s="425"/>
      <c r="BS16" s="425"/>
      <c r="BT16" s="425"/>
      <c r="BU16" s="425"/>
      <c r="BV16" s="429" t="s">
        <v>19</v>
      </c>
      <c r="BW16" s="429"/>
      <c r="BX16" s="429"/>
      <c r="BY16" s="429"/>
      <c r="BZ16" s="429"/>
      <c r="CA16" s="429"/>
      <c r="CB16" s="429"/>
      <c r="CC16" s="425" t="s">
        <v>159</v>
      </c>
      <c r="CD16" s="425"/>
      <c r="CE16" s="425"/>
      <c r="CF16" s="425"/>
      <c r="CG16" s="425"/>
      <c r="CH16" s="425"/>
      <c r="CI16" s="425"/>
      <c r="CJ16" s="399"/>
    </row>
    <row r="17" spans="1:88" ht="60.75" customHeight="1">
      <c r="A17" s="425"/>
      <c r="B17" s="425"/>
      <c r="C17" s="425"/>
      <c r="D17" s="78" t="s">
        <v>5</v>
      </c>
      <c r="E17" s="78" t="s">
        <v>6</v>
      </c>
      <c r="F17" s="78" t="s">
        <v>195</v>
      </c>
      <c r="G17" s="78" t="s">
        <v>179</v>
      </c>
      <c r="H17" s="78" t="s">
        <v>180</v>
      </c>
      <c r="I17" s="78" t="s">
        <v>2</v>
      </c>
      <c r="J17" s="73" t="s">
        <v>147</v>
      </c>
      <c r="K17" s="78" t="s">
        <v>5</v>
      </c>
      <c r="L17" s="78" t="s">
        <v>6</v>
      </c>
      <c r="M17" s="78" t="s">
        <v>195</v>
      </c>
      <c r="N17" s="78" t="s">
        <v>179</v>
      </c>
      <c r="O17" s="78" t="s">
        <v>180</v>
      </c>
      <c r="P17" s="78" t="s">
        <v>2</v>
      </c>
      <c r="Q17" s="73" t="s">
        <v>147</v>
      </c>
      <c r="R17" s="78" t="s">
        <v>5</v>
      </c>
      <c r="S17" s="78" t="s">
        <v>6</v>
      </c>
      <c r="T17" s="78" t="s">
        <v>195</v>
      </c>
      <c r="U17" s="78" t="s">
        <v>179</v>
      </c>
      <c r="V17" s="78" t="s">
        <v>180</v>
      </c>
      <c r="W17" s="78" t="s">
        <v>2</v>
      </c>
      <c r="X17" s="73" t="s">
        <v>147</v>
      </c>
      <c r="Y17" s="78" t="s">
        <v>5</v>
      </c>
      <c r="Z17" s="78" t="s">
        <v>6</v>
      </c>
      <c r="AA17" s="78" t="s">
        <v>195</v>
      </c>
      <c r="AB17" s="78" t="s">
        <v>179</v>
      </c>
      <c r="AC17" s="78" t="s">
        <v>180</v>
      </c>
      <c r="AD17" s="78" t="s">
        <v>2</v>
      </c>
      <c r="AE17" s="73" t="s">
        <v>147</v>
      </c>
      <c r="AF17" s="78" t="s">
        <v>5</v>
      </c>
      <c r="AG17" s="78" t="s">
        <v>6</v>
      </c>
      <c r="AH17" s="78" t="s">
        <v>195</v>
      </c>
      <c r="AI17" s="78" t="s">
        <v>179</v>
      </c>
      <c r="AJ17" s="78" t="s">
        <v>180</v>
      </c>
      <c r="AK17" s="78" t="s">
        <v>2</v>
      </c>
      <c r="AL17" s="73" t="s">
        <v>147</v>
      </c>
      <c r="AM17" s="78" t="s">
        <v>5</v>
      </c>
      <c r="AN17" s="78" t="s">
        <v>6</v>
      </c>
      <c r="AO17" s="78" t="s">
        <v>195</v>
      </c>
      <c r="AP17" s="78" t="s">
        <v>179</v>
      </c>
      <c r="AQ17" s="78" t="s">
        <v>180</v>
      </c>
      <c r="AR17" s="78" t="s">
        <v>2</v>
      </c>
      <c r="AS17" s="73" t="s">
        <v>147</v>
      </c>
      <c r="AT17" s="78" t="s">
        <v>5</v>
      </c>
      <c r="AU17" s="78" t="s">
        <v>6</v>
      </c>
      <c r="AV17" s="78" t="s">
        <v>195</v>
      </c>
      <c r="AW17" s="78" t="s">
        <v>179</v>
      </c>
      <c r="AX17" s="78" t="s">
        <v>180</v>
      </c>
      <c r="AY17" s="78" t="s">
        <v>2</v>
      </c>
      <c r="AZ17" s="73" t="s">
        <v>147</v>
      </c>
      <c r="BA17" s="78" t="s">
        <v>5</v>
      </c>
      <c r="BB17" s="78" t="s">
        <v>6</v>
      </c>
      <c r="BC17" s="78" t="s">
        <v>195</v>
      </c>
      <c r="BD17" s="78" t="s">
        <v>179</v>
      </c>
      <c r="BE17" s="78" t="s">
        <v>180</v>
      </c>
      <c r="BF17" s="78" t="s">
        <v>2</v>
      </c>
      <c r="BG17" s="73" t="s">
        <v>147</v>
      </c>
      <c r="BH17" s="78" t="s">
        <v>5</v>
      </c>
      <c r="BI17" s="78" t="s">
        <v>6</v>
      </c>
      <c r="BJ17" s="78" t="s">
        <v>195</v>
      </c>
      <c r="BK17" s="78" t="s">
        <v>179</v>
      </c>
      <c r="BL17" s="78" t="s">
        <v>180</v>
      </c>
      <c r="BM17" s="78" t="s">
        <v>2</v>
      </c>
      <c r="BN17" s="73" t="s">
        <v>147</v>
      </c>
      <c r="BO17" s="78" t="s">
        <v>5</v>
      </c>
      <c r="BP17" s="78" t="s">
        <v>6</v>
      </c>
      <c r="BQ17" s="78" t="s">
        <v>195</v>
      </c>
      <c r="BR17" s="78" t="s">
        <v>179</v>
      </c>
      <c r="BS17" s="78" t="s">
        <v>180</v>
      </c>
      <c r="BT17" s="78" t="s">
        <v>2</v>
      </c>
      <c r="BU17" s="73" t="s">
        <v>147</v>
      </c>
      <c r="BV17" s="78" t="s">
        <v>5</v>
      </c>
      <c r="BW17" s="78" t="s">
        <v>6</v>
      </c>
      <c r="BX17" s="78" t="s">
        <v>195</v>
      </c>
      <c r="BY17" s="78" t="s">
        <v>179</v>
      </c>
      <c r="BZ17" s="78" t="s">
        <v>180</v>
      </c>
      <c r="CA17" s="78" t="s">
        <v>2</v>
      </c>
      <c r="CB17" s="73" t="s">
        <v>147</v>
      </c>
      <c r="CC17" s="78" t="s">
        <v>5</v>
      </c>
      <c r="CD17" s="78" t="s">
        <v>6</v>
      </c>
      <c r="CE17" s="78" t="s">
        <v>195</v>
      </c>
      <c r="CF17" s="78" t="s">
        <v>179</v>
      </c>
      <c r="CG17" s="78" t="s">
        <v>180</v>
      </c>
      <c r="CH17" s="78" t="s">
        <v>2</v>
      </c>
      <c r="CI17" s="73" t="s">
        <v>147</v>
      </c>
      <c r="CJ17" s="399"/>
    </row>
    <row r="18" spans="1:88" ht="15.75">
      <c r="A18" s="128">
        <v>1</v>
      </c>
      <c r="B18" s="128">
        <v>2</v>
      </c>
      <c r="C18" s="128">
        <v>3</v>
      </c>
      <c r="D18" s="126" t="s">
        <v>110</v>
      </c>
      <c r="E18" s="126" t="s">
        <v>111</v>
      </c>
      <c r="F18" s="126" t="s">
        <v>112</v>
      </c>
      <c r="G18" s="126" t="s">
        <v>113</v>
      </c>
      <c r="H18" s="126" t="s">
        <v>114</v>
      </c>
      <c r="I18" s="126" t="s">
        <v>115</v>
      </c>
      <c r="J18" s="126" t="s">
        <v>171</v>
      </c>
      <c r="K18" s="126" t="s">
        <v>172</v>
      </c>
      <c r="L18" s="126" t="s">
        <v>173</v>
      </c>
      <c r="M18" s="126" t="s">
        <v>174</v>
      </c>
      <c r="N18" s="126" t="s">
        <v>175</v>
      </c>
      <c r="O18" s="126" t="s">
        <v>176</v>
      </c>
      <c r="P18" s="126" t="s">
        <v>177</v>
      </c>
      <c r="Q18" s="126" t="s">
        <v>178</v>
      </c>
      <c r="R18" s="126" t="s">
        <v>196</v>
      </c>
      <c r="S18" s="126" t="s">
        <v>197</v>
      </c>
      <c r="T18" s="126" t="s">
        <v>198</v>
      </c>
      <c r="U18" s="126" t="s">
        <v>199</v>
      </c>
      <c r="V18" s="126" t="s">
        <v>200</v>
      </c>
      <c r="W18" s="126" t="s">
        <v>201</v>
      </c>
      <c r="X18" s="126" t="s">
        <v>202</v>
      </c>
      <c r="Y18" s="126" t="s">
        <v>203</v>
      </c>
      <c r="Z18" s="126" t="s">
        <v>204</v>
      </c>
      <c r="AA18" s="126" t="s">
        <v>205</v>
      </c>
      <c r="AB18" s="126" t="s">
        <v>206</v>
      </c>
      <c r="AC18" s="126" t="s">
        <v>207</v>
      </c>
      <c r="AD18" s="126" t="s">
        <v>208</v>
      </c>
      <c r="AE18" s="126" t="s">
        <v>209</v>
      </c>
      <c r="AF18" s="126" t="s">
        <v>234</v>
      </c>
      <c r="AG18" s="126" t="s">
        <v>235</v>
      </c>
      <c r="AH18" s="126" t="s">
        <v>236</v>
      </c>
      <c r="AI18" s="126" t="s">
        <v>237</v>
      </c>
      <c r="AJ18" s="126" t="s">
        <v>238</v>
      </c>
      <c r="AK18" s="126" t="s">
        <v>239</v>
      </c>
      <c r="AL18" s="126" t="s">
        <v>240</v>
      </c>
      <c r="AM18" s="126" t="s">
        <v>241</v>
      </c>
      <c r="AN18" s="126" t="s">
        <v>242</v>
      </c>
      <c r="AO18" s="126" t="s">
        <v>243</v>
      </c>
      <c r="AP18" s="126" t="s">
        <v>244</v>
      </c>
      <c r="AQ18" s="126" t="s">
        <v>245</v>
      </c>
      <c r="AR18" s="126" t="s">
        <v>246</v>
      </c>
      <c r="AS18" s="126" t="s">
        <v>247</v>
      </c>
      <c r="AT18" s="126" t="s">
        <v>251</v>
      </c>
      <c r="AU18" s="126" t="s">
        <v>252</v>
      </c>
      <c r="AV18" s="126" t="s">
        <v>253</v>
      </c>
      <c r="AW18" s="126" t="s">
        <v>254</v>
      </c>
      <c r="AX18" s="126" t="s">
        <v>255</v>
      </c>
      <c r="AY18" s="126" t="s">
        <v>256</v>
      </c>
      <c r="AZ18" s="126" t="s">
        <v>257</v>
      </c>
      <c r="BA18" s="126" t="s">
        <v>258</v>
      </c>
      <c r="BB18" s="126" t="s">
        <v>259</v>
      </c>
      <c r="BC18" s="126" t="s">
        <v>260</v>
      </c>
      <c r="BD18" s="126" t="s">
        <v>261</v>
      </c>
      <c r="BE18" s="126" t="s">
        <v>262</v>
      </c>
      <c r="BF18" s="126" t="s">
        <v>263</v>
      </c>
      <c r="BG18" s="126" t="s">
        <v>264</v>
      </c>
      <c r="BH18" s="126" t="s">
        <v>265</v>
      </c>
      <c r="BI18" s="126" t="s">
        <v>266</v>
      </c>
      <c r="BJ18" s="126" t="s">
        <v>267</v>
      </c>
      <c r="BK18" s="126" t="s">
        <v>268</v>
      </c>
      <c r="BL18" s="126" t="s">
        <v>269</v>
      </c>
      <c r="BM18" s="126" t="s">
        <v>270</v>
      </c>
      <c r="BN18" s="126" t="s">
        <v>271</v>
      </c>
      <c r="BO18" s="126" t="s">
        <v>272</v>
      </c>
      <c r="BP18" s="126" t="s">
        <v>273</v>
      </c>
      <c r="BQ18" s="126" t="s">
        <v>274</v>
      </c>
      <c r="BR18" s="126" t="s">
        <v>275</v>
      </c>
      <c r="BS18" s="126" t="s">
        <v>276</v>
      </c>
      <c r="BT18" s="126" t="s">
        <v>277</v>
      </c>
      <c r="BU18" s="126" t="s">
        <v>278</v>
      </c>
      <c r="BV18" s="126" t="s">
        <v>279</v>
      </c>
      <c r="BW18" s="126" t="s">
        <v>280</v>
      </c>
      <c r="BX18" s="126" t="s">
        <v>281</v>
      </c>
      <c r="BY18" s="126" t="s">
        <v>282</v>
      </c>
      <c r="BZ18" s="126" t="s">
        <v>283</v>
      </c>
      <c r="CA18" s="126" t="s">
        <v>284</v>
      </c>
      <c r="CB18" s="126" t="s">
        <v>285</v>
      </c>
      <c r="CC18" s="126" t="s">
        <v>286</v>
      </c>
      <c r="CD18" s="126" t="s">
        <v>287</v>
      </c>
      <c r="CE18" s="126" t="s">
        <v>288</v>
      </c>
      <c r="CF18" s="126" t="s">
        <v>289</v>
      </c>
      <c r="CG18" s="126" t="s">
        <v>290</v>
      </c>
      <c r="CH18" s="126" t="s">
        <v>291</v>
      </c>
      <c r="CI18" s="126" t="s">
        <v>292</v>
      </c>
      <c r="CJ18" s="128">
        <v>8</v>
      </c>
    </row>
    <row r="19" spans="1:88" ht="15.75">
      <c r="A19" s="158"/>
      <c r="B19" s="157" t="s">
        <v>656</v>
      </c>
      <c r="C19" s="193"/>
      <c r="D19" s="193"/>
      <c r="E19" s="193"/>
      <c r="F19" s="193">
        <f>F22+F41</f>
        <v>3.149</v>
      </c>
      <c r="G19" s="193"/>
      <c r="H19" s="193">
        <f>H22+H41</f>
        <v>5.7</v>
      </c>
      <c r="I19" s="193"/>
      <c r="J19" s="193"/>
      <c r="K19" s="193"/>
      <c r="L19" s="193"/>
      <c r="M19" s="193"/>
      <c r="N19" s="193"/>
      <c r="O19" s="193"/>
      <c r="P19" s="193"/>
      <c r="Q19" s="193"/>
      <c r="R19" s="193"/>
      <c r="S19" s="193"/>
      <c r="T19" s="193">
        <f>T22+T41</f>
        <v>3.149</v>
      </c>
      <c r="U19" s="193"/>
      <c r="V19" s="193">
        <f>V22+V41</f>
        <v>5.7</v>
      </c>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row>
    <row r="20" spans="1:88" ht="47.25">
      <c r="A20" s="158"/>
      <c r="B20" s="159" t="s">
        <v>657</v>
      </c>
      <c r="C20" s="194"/>
      <c r="D20" s="194"/>
      <c r="E20" s="194"/>
      <c r="F20" s="194">
        <f>F28+F31+F35</f>
        <v>3.149</v>
      </c>
      <c r="G20" s="194"/>
      <c r="H20" s="194">
        <f>H28+H31+H35</f>
        <v>3.2</v>
      </c>
      <c r="I20" s="194"/>
      <c r="J20" s="194"/>
      <c r="K20" s="194"/>
      <c r="L20" s="194"/>
      <c r="M20" s="194"/>
      <c r="N20" s="194"/>
      <c r="O20" s="194"/>
      <c r="P20" s="194"/>
      <c r="Q20" s="194"/>
      <c r="R20" s="194"/>
      <c r="S20" s="194"/>
      <c r="T20" s="194">
        <f>T28+T31+T35</f>
        <v>3.149</v>
      </c>
      <c r="U20" s="194"/>
      <c r="V20" s="194">
        <f>V28+V31+V35</f>
        <v>3.2</v>
      </c>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row>
    <row r="21" spans="1:88" ht="47.25">
      <c r="A21" s="158"/>
      <c r="B21" s="159" t="s">
        <v>658</v>
      </c>
      <c r="C21" s="194"/>
      <c r="D21" s="194"/>
      <c r="E21" s="194"/>
      <c r="F21" s="194">
        <f>F39+F47</f>
        <v>0</v>
      </c>
      <c r="G21" s="194"/>
      <c r="H21" s="194">
        <f>H39+H47</f>
        <v>2.5</v>
      </c>
      <c r="I21" s="194"/>
      <c r="J21" s="194"/>
      <c r="K21" s="194"/>
      <c r="L21" s="194"/>
      <c r="M21" s="194"/>
      <c r="N21" s="194"/>
      <c r="O21" s="194"/>
      <c r="P21" s="194"/>
      <c r="Q21" s="194"/>
      <c r="R21" s="194"/>
      <c r="S21" s="194"/>
      <c r="T21" s="194">
        <f>T39+T47</f>
        <v>0</v>
      </c>
      <c r="U21" s="194"/>
      <c r="V21" s="194">
        <f>V39+V47</f>
        <v>2.5</v>
      </c>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row>
    <row r="22" spans="1:88" ht="47.25">
      <c r="A22" s="167">
        <v>1</v>
      </c>
      <c r="B22" s="160" t="s">
        <v>659</v>
      </c>
      <c r="C22" s="195"/>
      <c r="D22" s="195"/>
      <c r="E22" s="195"/>
      <c r="F22" s="195">
        <f>F23</f>
        <v>3.149</v>
      </c>
      <c r="G22" s="195"/>
      <c r="H22" s="195">
        <f>H23</f>
        <v>3.2</v>
      </c>
      <c r="I22" s="195"/>
      <c r="J22" s="195"/>
      <c r="K22" s="195"/>
      <c r="L22" s="195"/>
      <c r="M22" s="195"/>
      <c r="N22" s="195"/>
      <c r="O22" s="195"/>
      <c r="P22" s="195"/>
      <c r="Q22" s="195"/>
      <c r="R22" s="195"/>
      <c r="S22" s="195"/>
      <c r="T22" s="195">
        <f>T23</f>
        <v>3.149</v>
      </c>
      <c r="U22" s="195"/>
      <c r="V22" s="195">
        <f>V23</f>
        <v>3.2</v>
      </c>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row>
    <row r="23" spans="1:88" ht="63">
      <c r="A23" s="168" t="s">
        <v>513</v>
      </c>
      <c r="B23" s="160" t="s">
        <v>660</v>
      </c>
      <c r="C23" s="195"/>
      <c r="D23" s="195"/>
      <c r="E23" s="195"/>
      <c r="F23" s="365">
        <f>F24+F37</f>
        <v>3.149</v>
      </c>
      <c r="G23" s="195"/>
      <c r="H23" s="365">
        <f>H24+H37</f>
        <v>3.2</v>
      </c>
      <c r="I23" s="195"/>
      <c r="J23" s="195"/>
      <c r="K23" s="195"/>
      <c r="L23" s="195"/>
      <c r="M23" s="195"/>
      <c r="N23" s="195"/>
      <c r="O23" s="195"/>
      <c r="P23" s="195"/>
      <c r="Q23" s="195"/>
      <c r="R23" s="195"/>
      <c r="S23" s="195"/>
      <c r="T23" s="365">
        <f>T24+T37</f>
        <v>3.149</v>
      </c>
      <c r="U23" s="195"/>
      <c r="V23" s="365">
        <f>V24+V37</f>
        <v>3.2</v>
      </c>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row>
    <row r="24" spans="1:88" ht="31.5">
      <c r="A24" s="168" t="s">
        <v>515</v>
      </c>
      <c r="B24" s="161" t="s">
        <v>661</v>
      </c>
      <c r="C24" s="195"/>
      <c r="D24" s="195"/>
      <c r="E24" s="195"/>
      <c r="F24" s="365">
        <f>F25+F38</f>
        <v>3.149</v>
      </c>
      <c r="G24" s="365"/>
      <c r="H24" s="365">
        <f>H25+H38</f>
        <v>3.2</v>
      </c>
      <c r="I24" s="365"/>
      <c r="J24" s="365"/>
      <c r="K24" s="365"/>
      <c r="L24" s="195"/>
      <c r="M24" s="195"/>
      <c r="N24" s="195"/>
      <c r="O24" s="195"/>
      <c r="P24" s="195"/>
      <c r="Q24" s="195"/>
      <c r="R24" s="195"/>
      <c r="S24" s="195"/>
      <c r="T24" s="365">
        <f>T25+T38</f>
        <v>3.149</v>
      </c>
      <c r="U24" s="195"/>
      <c r="V24" s="365">
        <f>V25+V38</f>
        <v>3.2</v>
      </c>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row>
    <row r="25" spans="1:88" ht="31.5">
      <c r="A25" s="168" t="s">
        <v>543</v>
      </c>
      <c r="B25" s="161" t="s">
        <v>662</v>
      </c>
      <c r="C25" s="195"/>
      <c r="D25" s="195"/>
      <c r="E25" s="195"/>
      <c r="F25" s="195">
        <f>F26+F33</f>
        <v>3.149</v>
      </c>
      <c r="G25" s="195"/>
      <c r="H25" s="195">
        <f>H26+H33</f>
        <v>3.2</v>
      </c>
      <c r="I25" s="195"/>
      <c r="J25" s="195"/>
      <c r="K25" s="195"/>
      <c r="L25" s="195"/>
      <c r="M25" s="195"/>
      <c r="N25" s="195"/>
      <c r="O25" s="195"/>
      <c r="P25" s="195"/>
      <c r="Q25" s="195"/>
      <c r="R25" s="195"/>
      <c r="S25" s="195"/>
      <c r="T25" s="195">
        <f>T26+T33</f>
        <v>3.149</v>
      </c>
      <c r="U25" s="195"/>
      <c r="V25" s="195">
        <f>V26+V33</f>
        <v>3.2</v>
      </c>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row>
    <row r="26" spans="1:88" ht="15.75">
      <c r="A26" s="168" t="s">
        <v>667</v>
      </c>
      <c r="B26" s="161" t="s">
        <v>668</v>
      </c>
      <c r="C26" s="195"/>
      <c r="D26" s="195"/>
      <c r="E26" s="195"/>
      <c r="F26" s="195">
        <f>F27+F30</f>
        <v>3.149</v>
      </c>
      <c r="G26" s="195"/>
      <c r="H26" s="195">
        <f>H27+H30</f>
        <v>0</v>
      </c>
      <c r="I26" s="195"/>
      <c r="J26" s="195"/>
      <c r="K26" s="195"/>
      <c r="L26" s="195"/>
      <c r="M26" s="195"/>
      <c r="N26" s="195"/>
      <c r="O26" s="195"/>
      <c r="P26" s="195"/>
      <c r="Q26" s="195"/>
      <c r="R26" s="195"/>
      <c r="S26" s="195"/>
      <c r="T26" s="195">
        <f>T27+T30</f>
        <v>3.149</v>
      </c>
      <c r="U26" s="195"/>
      <c r="V26" s="195">
        <f>V27+V30</f>
        <v>0</v>
      </c>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row>
    <row r="27" spans="1:88" ht="15.75">
      <c r="A27" s="210" t="s">
        <v>669</v>
      </c>
      <c r="B27" s="185" t="s">
        <v>670</v>
      </c>
      <c r="C27" s="182"/>
      <c r="D27" s="182"/>
      <c r="E27" s="182"/>
      <c r="F27" s="182">
        <f>F28</f>
        <v>2.7</v>
      </c>
      <c r="G27" s="182"/>
      <c r="H27" s="182">
        <f>H28</f>
        <v>0</v>
      </c>
      <c r="I27" s="182"/>
      <c r="J27" s="182"/>
      <c r="K27" s="182"/>
      <c r="L27" s="182"/>
      <c r="M27" s="182"/>
      <c r="N27" s="182"/>
      <c r="O27" s="182"/>
      <c r="P27" s="182"/>
      <c r="Q27" s="182"/>
      <c r="R27" s="182"/>
      <c r="S27" s="182"/>
      <c r="T27" s="182">
        <f>T28</f>
        <v>2.7</v>
      </c>
      <c r="U27" s="182"/>
      <c r="V27" s="182">
        <f>V28</f>
        <v>0</v>
      </c>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row>
    <row r="28" spans="1:88" ht="31.5">
      <c r="A28" s="169" t="s">
        <v>671</v>
      </c>
      <c r="B28" s="163" t="s">
        <v>663</v>
      </c>
      <c r="C28" s="211"/>
      <c r="D28" s="211"/>
      <c r="E28" s="211"/>
      <c r="F28" s="196">
        <f>SUM(F29:F29)</f>
        <v>2.7</v>
      </c>
      <c r="G28" s="211"/>
      <c r="H28" s="196">
        <f>SUM(H29:H29)</f>
        <v>0</v>
      </c>
      <c r="I28" s="211"/>
      <c r="J28" s="211"/>
      <c r="K28" s="211"/>
      <c r="L28" s="211"/>
      <c r="M28" s="211"/>
      <c r="N28" s="211"/>
      <c r="O28" s="211"/>
      <c r="P28" s="211"/>
      <c r="Q28" s="211"/>
      <c r="R28" s="211"/>
      <c r="S28" s="211"/>
      <c r="T28" s="196">
        <f>SUM(T29:T29)</f>
        <v>2.7</v>
      </c>
      <c r="U28" s="211"/>
      <c r="V28" s="196">
        <f>SUM(V29:V29)</f>
        <v>0</v>
      </c>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row>
    <row r="29" spans="1:88" ht="63">
      <c r="A29" s="166" t="s">
        <v>672</v>
      </c>
      <c r="B29" s="186" t="s">
        <v>673</v>
      </c>
      <c r="C29" s="187" t="s">
        <v>596</v>
      </c>
      <c r="D29" s="187" t="s">
        <v>596</v>
      </c>
      <c r="E29" s="187" t="s">
        <v>596</v>
      </c>
      <c r="F29" s="181">
        <v>2.7</v>
      </c>
      <c r="G29" s="187" t="s">
        <v>596</v>
      </c>
      <c r="H29" s="181"/>
      <c r="I29" s="187" t="s">
        <v>596</v>
      </c>
      <c r="J29" s="187" t="s">
        <v>596</v>
      </c>
      <c r="K29" s="187" t="s">
        <v>596</v>
      </c>
      <c r="L29" s="187" t="s">
        <v>596</v>
      </c>
      <c r="M29" s="187" t="s">
        <v>596</v>
      </c>
      <c r="N29" s="187" t="s">
        <v>596</v>
      </c>
      <c r="O29" s="187" t="s">
        <v>596</v>
      </c>
      <c r="P29" s="187" t="s">
        <v>596</v>
      </c>
      <c r="Q29" s="187" t="s">
        <v>596</v>
      </c>
      <c r="R29" s="187" t="s">
        <v>596</v>
      </c>
      <c r="S29" s="187" t="s">
        <v>596</v>
      </c>
      <c r="T29" s="181">
        <v>2.7</v>
      </c>
      <c r="U29" s="187" t="s">
        <v>596</v>
      </c>
      <c r="V29" s="181"/>
      <c r="W29" s="187" t="s">
        <v>596</v>
      </c>
      <c r="X29" s="187" t="s">
        <v>596</v>
      </c>
      <c r="Y29" s="187" t="s">
        <v>596</v>
      </c>
      <c r="Z29" s="187" t="s">
        <v>596</v>
      </c>
      <c r="AA29" s="187" t="s">
        <v>596</v>
      </c>
      <c r="AB29" s="187" t="s">
        <v>596</v>
      </c>
      <c r="AC29" s="187" t="s">
        <v>596</v>
      </c>
      <c r="AD29" s="187" t="s">
        <v>596</v>
      </c>
      <c r="AE29" s="187" t="s">
        <v>596</v>
      </c>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row>
    <row r="30" spans="1:88" ht="31.5">
      <c r="A30" s="168" t="s">
        <v>674</v>
      </c>
      <c r="B30" s="185" t="s">
        <v>675</v>
      </c>
      <c r="C30" s="209"/>
      <c r="D30" s="209"/>
      <c r="E30" s="209"/>
      <c r="F30" s="195">
        <f>F31</f>
        <v>0.449</v>
      </c>
      <c r="G30" s="209"/>
      <c r="H30" s="195">
        <f>H31</f>
        <v>0</v>
      </c>
      <c r="I30" s="209"/>
      <c r="J30" s="209"/>
      <c r="K30" s="209"/>
      <c r="L30" s="209"/>
      <c r="M30" s="209"/>
      <c r="N30" s="209"/>
      <c r="O30" s="209"/>
      <c r="P30" s="209"/>
      <c r="Q30" s="209"/>
      <c r="R30" s="209"/>
      <c r="S30" s="209"/>
      <c r="T30" s="195">
        <f>T31</f>
        <v>0.449</v>
      </c>
      <c r="U30" s="209"/>
      <c r="V30" s="195">
        <f>V31</f>
        <v>0</v>
      </c>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row>
    <row r="31" spans="1:88" ht="31.5">
      <c r="A31" s="169" t="s">
        <v>676</v>
      </c>
      <c r="B31" s="163" t="s">
        <v>663</v>
      </c>
      <c r="C31" s="214"/>
      <c r="D31" s="214"/>
      <c r="E31" s="214"/>
      <c r="F31" s="196">
        <f>SUM(F32:F32)</f>
        <v>0.449</v>
      </c>
      <c r="G31" s="214"/>
      <c r="H31" s="196">
        <f>SUM(H32:H32)</f>
        <v>0</v>
      </c>
      <c r="I31" s="214"/>
      <c r="J31" s="214"/>
      <c r="K31" s="214"/>
      <c r="L31" s="214"/>
      <c r="M31" s="214"/>
      <c r="N31" s="214"/>
      <c r="O31" s="214"/>
      <c r="P31" s="214"/>
      <c r="Q31" s="214"/>
      <c r="R31" s="214"/>
      <c r="S31" s="214"/>
      <c r="T31" s="196">
        <f>SUM(T32:T32)</f>
        <v>0.449</v>
      </c>
      <c r="U31" s="214"/>
      <c r="V31" s="196">
        <f>SUM(V32:V32)</f>
        <v>0</v>
      </c>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row>
    <row r="32" spans="1:88" ht="94.5">
      <c r="A32" s="170" t="s">
        <v>677</v>
      </c>
      <c r="B32" s="186" t="s">
        <v>678</v>
      </c>
      <c r="C32" s="187" t="s">
        <v>596</v>
      </c>
      <c r="D32" s="187" t="s">
        <v>596</v>
      </c>
      <c r="E32" s="187" t="s">
        <v>596</v>
      </c>
      <c r="F32" s="181">
        <v>0.449</v>
      </c>
      <c r="G32" s="187" t="s">
        <v>596</v>
      </c>
      <c r="H32" s="181"/>
      <c r="I32" s="187" t="s">
        <v>596</v>
      </c>
      <c r="J32" s="187" t="s">
        <v>596</v>
      </c>
      <c r="K32" s="187" t="s">
        <v>596</v>
      </c>
      <c r="L32" s="187" t="s">
        <v>596</v>
      </c>
      <c r="M32" s="187" t="s">
        <v>596</v>
      </c>
      <c r="N32" s="187" t="s">
        <v>596</v>
      </c>
      <c r="O32" s="187" t="s">
        <v>596</v>
      </c>
      <c r="P32" s="187" t="s">
        <v>596</v>
      </c>
      <c r="Q32" s="187" t="s">
        <v>596</v>
      </c>
      <c r="R32" s="187" t="s">
        <v>596</v>
      </c>
      <c r="S32" s="187" t="s">
        <v>596</v>
      </c>
      <c r="T32" s="181">
        <v>0.449</v>
      </c>
      <c r="U32" s="187" t="s">
        <v>596</v>
      </c>
      <c r="V32" s="181"/>
      <c r="W32" s="187" t="s">
        <v>596</v>
      </c>
      <c r="X32" s="187" t="s">
        <v>596</v>
      </c>
      <c r="Y32" s="187" t="s">
        <v>596</v>
      </c>
      <c r="Z32" s="187" t="s">
        <v>596</v>
      </c>
      <c r="AA32" s="187" t="s">
        <v>596</v>
      </c>
      <c r="AB32" s="187" t="s">
        <v>596</v>
      </c>
      <c r="AC32" s="187" t="s">
        <v>596</v>
      </c>
      <c r="AD32" s="187" t="s">
        <v>596</v>
      </c>
      <c r="AE32" s="187" t="s">
        <v>596</v>
      </c>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row>
    <row r="33" spans="1:88" ht="15.75">
      <c r="A33" s="168" t="s">
        <v>679</v>
      </c>
      <c r="B33" s="188" t="s">
        <v>680</v>
      </c>
      <c r="C33" s="209"/>
      <c r="D33" s="209"/>
      <c r="E33" s="209"/>
      <c r="F33" s="195">
        <f>F34</f>
        <v>0</v>
      </c>
      <c r="G33" s="209"/>
      <c r="H33" s="195">
        <f>H34</f>
        <v>3.2</v>
      </c>
      <c r="I33" s="209"/>
      <c r="J33" s="209"/>
      <c r="K33" s="209"/>
      <c r="L33" s="209"/>
      <c r="M33" s="209"/>
      <c r="N33" s="209"/>
      <c r="O33" s="209"/>
      <c r="P33" s="209"/>
      <c r="Q33" s="209"/>
      <c r="R33" s="209"/>
      <c r="S33" s="209"/>
      <c r="T33" s="195">
        <f>T34</f>
        <v>0</v>
      </c>
      <c r="U33" s="209"/>
      <c r="V33" s="195">
        <f>V34</f>
        <v>3.2</v>
      </c>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row>
    <row r="34" spans="1:88" ht="15.75">
      <c r="A34" s="168" t="s">
        <v>681</v>
      </c>
      <c r="B34" s="185" t="s">
        <v>682</v>
      </c>
      <c r="C34" s="162"/>
      <c r="D34" s="162"/>
      <c r="E34" s="162"/>
      <c r="F34" s="182">
        <f>F35</f>
        <v>0</v>
      </c>
      <c r="G34" s="162"/>
      <c r="H34" s="182">
        <f>H35</f>
        <v>3.2</v>
      </c>
      <c r="I34" s="162"/>
      <c r="J34" s="162"/>
      <c r="K34" s="162"/>
      <c r="L34" s="162"/>
      <c r="M34" s="162"/>
      <c r="N34" s="162"/>
      <c r="O34" s="162"/>
      <c r="P34" s="162"/>
      <c r="Q34" s="162"/>
      <c r="R34" s="162"/>
      <c r="S34" s="162"/>
      <c r="T34" s="182">
        <f>T35</f>
        <v>0</v>
      </c>
      <c r="U34" s="162"/>
      <c r="V34" s="182">
        <f>V35</f>
        <v>3.2</v>
      </c>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row>
    <row r="35" spans="1:88" ht="31.5">
      <c r="A35" s="215" t="s">
        <v>683</v>
      </c>
      <c r="B35" s="163" t="s">
        <v>663</v>
      </c>
      <c r="C35" s="211"/>
      <c r="D35" s="211"/>
      <c r="E35" s="211"/>
      <c r="F35" s="196">
        <f>F36</f>
        <v>0</v>
      </c>
      <c r="G35" s="211"/>
      <c r="H35" s="196">
        <f>H36</f>
        <v>3.2</v>
      </c>
      <c r="I35" s="211"/>
      <c r="J35" s="211"/>
      <c r="K35" s="211"/>
      <c r="L35" s="211"/>
      <c r="M35" s="211"/>
      <c r="N35" s="211"/>
      <c r="O35" s="211"/>
      <c r="P35" s="211"/>
      <c r="Q35" s="211"/>
      <c r="R35" s="211"/>
      <c r="S35" s="211"/>
      <c r="T35" s="196">
        <f>T36</f>
        <v>0</v>
      </c>
      <c r="U35" s="211"/>
      <c r="V35" s="196">
        <f>V36</f>
        <v>3.2</v>
      </c>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row>
    <row r="36" spans="1:88" ht="63">
      <c r="A36" s="216" t="s">
        <v>684</v>
      </c>
      <c r="B36" s="189" t="s">
        <v>685</v>
      </c>
      <c r="C36" s="473" t="s">
        <v>596</v>
      </c>
      <c r="D36" s="473" t="s">
        <v>596</v>
      </c>
      <c r="E36" s="473" t="s">
        <v>596</v>
      </c>
      <c r="F36" s="393"/>
      <c r="G36" s="473" t="s">
        <v>596</v>
      </c>
      <c r="H36" s="393">
        <v>3.2</v>
      </c>
      <c r="I36" s="473" t="s">
        <v>596</v>
      </c>
      <c r="J36" s="473" t="s">
        <v>596</v>
      </c>
      <c r="K36" s="473" t="s">
        <v>596</v>
      </c>
      <c r="L36" s="473" t="s">
        <v>596</v>
      </c>
      <c r="M36" s="473" t="s">
        <v>596</v>
      </c>
      <c r="N36" s="473" t="s">
        <v>596</v>
      </c>
      <c r="O36" s="473" t="s">
        <v>596</v>
      </c>
      <c r="P36" s="473" t="s">
        <v>596</v>
      </c>
      <c r="Q36" s="473" t="s">
        <v>596</v>
      </c>
      <c r="R36" s="473" t="s">
        <v>596</v>
      </c>
      <c r="S36" s="473" t="s">
        <v>596</v>
      </c>
      <c r="T36" s="393"/>
      <c r="U36" s="473" t="s">
        <v>596</v>
      </c>
      <c r="V36" s="393">
        <v>3.2</v>
      </c>
      <c r="W36" s="473" t="s">
        <v>596</v>
      </c>
      <c r="X36" s="473" t="s">
        <v>596</v>
      </c>
      <c r="Y36" s="473" t="s">
        <v>596</v>
      </c>
      <c r="Z36" s="473" t="s">
        <v>596</v>
      </c>
      <c r="AA36" s="473" t="s">
        <v>596</v>
      </c>
      <c r="AB36" s="473" t="s">
        <v>596</v>
      </c>
      <c r="AC36" s="473" t="s">
        <v>596</v>
      </c>
      <c r="AD36" s="473" t="s">
        <v>596</v>
      </c>
      <c r="AE36" s="473" t="s">
        <v>596</v>
      </c>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2"/>
      <c r="BU36" s="222"/>
      <c r="BV36" s="222"/>
      <c r="BW36" s="222"/>
      <c r="BX36" s="222"/>
      <c r="BY36" s="222"/>
      <c r="BZ36" s="222"/>
      <c r="CA36" s="222"/>
      <c r="CB36" s="222"/>
      <c r="CC36" s="222"/>
      <c r="CD36" s="222"/>
      <c r="CE36" s="222"/>
      <c r="CF36" s="222"/>
      <c r="CG36" s="222"/>
      <c r="CH36" s="222"/>
      <c r="CI36" s="222"/>
      <c r="CJ36" s="222"/>
    </row>
    <row r="37" spans="1:88" ht="63">
      <c r="A37" s="216" t="s">
        <v>686</v>
      </c>
      <c r="B37" s="189" t="s">
        <v>687</v>
      </c>
      <c r="C37" s="474"/>
      <c r="D37" s="474"/>
      <c r="E37" s="474"/>
      <c r="F37" s="394"/>
      <c r="G37" s="474"/>
      <c r="H37" s="394"/>
      <c r="I37" s="474"/>
      <c r="J37" s="474"/>
      <c r="K37" s="474"/>
      <c r="L37" s="474"/>
      <c r="M37" s="474"/>
      <c r="N37" s="474"/>
      <c r="O37" s="474"/>
      <c r="P37" s="474"/>
      <c r="Q37" s="474"/>
      <c r="R37" s="474"/>
      <c r="S37" s="474"/>
      <c r="T37" s="394"/>
      <c r="U37" s="474"/>
      <c r="V37" s="394"/>
      <c r="W37" s="474"/>
      <c r="X37" s="474"/>
      <c r="Y37" s="474"/>
      <c r="Z37" s="474"/>
      <c r="AA37" s="474"/>
      <c r="AB37" s="474"/>
      <c r="AC37" s="474"/>
      <c r="AD37" s="474"/>
      <c r="AE37" s="47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c r="CI37" s="224"/>
      <c r="CJ37" s="224"/>
    </row>
    <row r="38" spans="1:88" ht="15.75">
      <c r="A38" s="168" t="s">
        <v>723</v>
      </c>
      <c r="B38" s="161" t="s">
        <v>724</v>
      </c>
      <c r="C38" s="209"/>
      <c r="D38" s="209"/>
      <c r="E38" s="209"/>
      <c r="F38" s="195">
        <f>F39</f>
        <v>0</v>
      </c>
      <c r="G38" s="209"/>
      <c r="H38" s="195">
        <f>H39</f>
        <v>0</v>
      </c>
      <c r="I38" s="209"/>
      <c r="J38" s="209"/>
      <c r="K38" s="209"/>
      <c r="L38" s="209"/>
      <c r="M38" s="209"/>
      <c r="N38" s="209"/>
      <c r="O38" s="209"/>
      <c r="P38" s="209"/>
      <c r="Q38" s="209"/>
      <c r="R38" s="209"/>
      <c r="S38" s="209"/>
      <c r="T38" s="195">
        <f>T39</f>
        <v>0</v>
      </c>
      <c r="U38" s="209"/>
      <c r="V38" s="195">
        <f>V39</f>
        <v>0</v>
      </c>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row>
    <row r="39" spans="1:88" ht="31.5">
      <c r="A39" s="215" t="s">
        <v>723</v>
      </c>
      <c r="B39" s="163" t="s">
        <v>664</v>
      </c>
      <c r="C39" s="211"/>
      <c r="D39" s="211"/>
      <c r="E39" s="211"/>
      <c r="F39" s="196">
        <f>F40</f>
        <v>0</v>
      </c>
      <c r="G39" s="211"/>
      <c r="H39" s="196">
        <f>H40</f>
        <v>0</v>
      </c>
      <c r="I39" s="211"/>
      <c r="J39" s="211"/>
      <c r="K39" s="211"/>
      <c r="L39" s="211"/>
      <c r="M39" s="211"/>
      <c r="N39" s="211"/>
      <c r="O39" s="211"/>
      <c r="P39" s="211"/>
      <c r="Q39" s="211"/>
      <c r="R39" s="211"/>
      <c r="S39" s="211"/>
      <c r="T39" s="196">
        <f>T40</f>
        <v>0</v>
      </c>
      <c r="U39" s="211"/>
      <c r="V39" s="196">
        <f>V40</f>
        <v>0</v>
      </c>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row>
    <row r="40" spans="1:88" ht="33.75">
      <c r="A40" s="171" t="s">
        <v>726</v>
      </c>
      <c r="B40" s="247" t="s">
        <v>725</v>
      </c>
      <c r="C40" s="187" t="s">
        <v>596</v>
      </c>
      <c r="D40" s="187" t="s">
        <v>596</v>
      </c>
      <c r="E40" s="187" t="s">
        <v>596</v>
      </c>
      <c r="F40" s="181"/>
      <c r="G40" s="187" t="s">
        <v>596</v>
      </c>
      <c r="H40" s="181"/>
      <c r="I40" s="187" t="s">
        <v>596</v>
      </c>
      <c r="J40" s="187" t="s">
        <v>596</v>
      </c>
      <c r="K40" s="187" t="s">
        <v>596</v>
      </c>
      <c r="L40" s="187" t="s">
        <v>596</v>
      </c>
      <c r="M40" s="187" t="s">
        <v>596</v>
      </c>
      <c r="N40" s="187" t="s">
        <v>596</v>
      </c>
      <c r="O40" s="187" t="s">
        <v>596</v>
      </c>
      <c r="P40" s="187" t="s">
        <v>596</v>
      </c>
      <c r="Q40" s="187" t="s">
        <v>596</v>
      </c>
      <c r="R40" s="187" t="s">
        <v>596</v>
      </c>
      <c r="S40" s="187" t="s">
        <v>596</v>
      </c>
      <c r="T40" s="181"/>
      <c r="U40" s="187" t="s">
        <v>596</v>
      </c>
      <c r="V40" s="181"/>
      <c r="W40" s="187" t="s">
        <v>596</v>
      </c>
      <c r="X40" s="187" t="s">
        <v>596</v>
      </c>
      <c r="Y40" s="187" t="s">
        <v>596</v>
      </c>
      <c r="Z40" s="187" t="s">
        <v>596</v>
      </c>
      <c r="AA40" s="187" t="s">
        <v>596</v>
      </c>
      <c r="AB40" s="187" t="s">
        <v>596</v>
      </c>
      <c r="AC40" s="187" t="s">
        <v>596</v>
      </c>
      <c r="AD40" s="187" t="s">
        <v>596</v>
      </c>
      <c r="AE40" s="187" t="s">
        <v>596</v>
      </c>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3"/>
      <c r="CA40" s="213"/>
      <c r="CB40" s="213"/>
      <c r="CC40" s="213"/>
      <c r="CD40" s="213"/>
      <c r="CE40" s="213"/>
      <c r="CF40" s="213"/>
      <c r="CG40" s="213"/>
      <c r="CH40" s="213"/>
      <c r="CI40" s="213"/>
      <c r="CJ40" s="213"/>
    </row>
    <row r="41" spans="1:88" ht="31.5">
      <c r="A41" s="209">
        <v>2</v>
      </c>
      <c r="B41" s="160" t="s">
        <v>688</v>
      </c>
      <c r="C41" s="218"/>
      <c r="D41" s="218"/>
      <c r="E41" s="218"/>
      <c r="F41" s="195">
        <f aca="true" t="shared" si="0" ref="F41:H46">F42</f>
        <v>0</v>
      </c>
      <c r="G41" s="218"/>
      <c r="H41" s="195">
        <f t="shared" si="0"/>
        <v>2.5</v>
      </c>
      <c r="I41" s="218"/>
      <c r="J41" s="218"/>
      <c r="K41" s="218"/>
      <c r="L41" s="218"/>
      <c r="M41" s="218"/>
      <c r="N41" s="218"/>
      <c r="O41" s="218"/>
      <c r="P41" s="218"/>
      <c r="Q41" s="218"/>
      <c r="R41" s="218"/>
      <c r="S41" s="218"/>
      <c r="T41" s="195">
        <f aca="true" t="shared" si="1" ref="T41:V46">T42</f>
        <v>0</v>
      </c>
      <c r="U41" s="218"/>
      <c r="V41" s="195">
        <f t="shared" si="1"/>
        <v>2.5</v>
      </c>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8"/>
      <c r="CB41" s="218"/>
      <c r="CC41" s="218"/>
      <c r="CD41" s="218"/>
      <c r="CE41" s="218"/>
      <c r="CF41" s="218"/>
      <c r="CG41" s="218"/>
      <c r="CH41" s="218"/>
      <c r="CI41" s="218"/>
      <c r="CJ41" s="218"/>
    </row>
    <row r="42" spans="1:88" ht="63">
      <c r="A42" s="168" t="s">
        <v>689</v>
      </c>
      <c r="B42" s="160" t="s">
        <v>660</v>
      </c>
      <c r="C42" s="218"/>
      <c r="D42" s="218"/>
      <c r="E42" s="218"/>
      <c r="F42" s="182">
        <f t="shared" si="0"/>
        <v>0</v>
      </c>
      <c r="G42" s="218"/>
      <c r="H42" s="182">
        <f t="shared" si="0"/>
        <v>2.5</v>
      </c>
      <c r="I42" s="218"/>
      <c r="J42" s="218"/>
      <c r="K42" s="218"/>
      <c r="L42" s="218"/>
      <c r="M42" s="218"/>
      <c r="N42" s="218"/>
      <c r="O42" s="218"/>
      <c r="P42" s="218"/>
      <c r="Q42" s="218"/>
      <c r="R42" s="218"/>
      <c r="S42" s="218"/>
      <c r="T42" s="182">
        <f t="shared" si="1"/>
        <v>0</v>
      </c>
      <c r="U42" s="218"/>
      <c r="V42" s="182">
        <f t="shared" si="1"/>
        <v>2.5</v>
      </c>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row>
    <row r="43" spans="1:88" ht="31.5">
      <c r="A43" s="168" t="s">
        <v>690</v>
      </c>
      <c r="B43" s="161" t="s">
        <v>661</v>
      </c>
      <c r="C43" s="218"/>
      <c r="D43" s="218"/>
      <c r="E43" s="218"/>
      <c r="F43" s="182">
        <f t="shared" si="0"/>
        <v>0</v>
      </c>
      <c r="G43" s="218"/>
      <c r="H43" s="182">
        <f t="shared" si="0"/>
        <v>2.5</v>
      </c>
      <c r="I43" s="218"/>
      <c r="J43" s="218"/>
      <c r="K43" s="218"/>
      <c r="L43" s="218"/>
      <c r="M43" s="218"/>
      <c r="N43" s="218"/>
      <c r="O43" s="218"/>
      <c r="P43" s="218"/>
      <c r="Q43" s="218"/>
      <c r="R43" s="218"/>
      <c r="S43" s="218"/>
      <c r="T43" s="182">
        <f t="shared" si="1"/>
        <v>0</v>
      </c>
      <c r="U43" s="218"/>
      <c r="V43" s="182">
        <f t="shared" si="1"/>
        <v>2.5</v>
      </c>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row>
    <row r="44" spans="1:88" ht="31.5">
      <c r="A44" s="168" t="s">
        <v>691</v>
      </c>
      <c r="B44" s="161" t="s">
        <v>662</v>
      </c>
      <c r="C44" s="209"/>
      <c r="D44" s="209"/>
      <c r="E44" s="209"/>
      <c r="F44" s="182">
        <f t="shared" si="0"/>
        <v>0</v>
      </c>
      <c r="G44" s="209"/>
      <c r="H44" s="182">
        <f t="shared" si="0"/>
        <v>2.5</v>
      </c>
      <c r="I44" s="209"/>
      <c r="J44" s="209"/>
      <c r="K44" s="209"/>
      <c r="L44" s="209"/>
      <c r="M44" s="209"/>
      <c r="N44" s="209"/>
      <c r="O44" s="209"/>
      <c r="P44" s="209"/>
      <c r="Q44" s="209"/>
      <c r="R44" s="209"/>
      <c r="S44" s="209"/>
      <c r="T44" s="182">
        <f t="shared" si="1"/>
        <v>0</v>
      </c>
      <c r="U44" s="209"/>
      <c r="V44" s="182">
        <f t="shared" si="1"/>
        <v>2.5</v>
      </c>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row>
    <row r="45" spans="1:88" ht="15.75">
      <c r="A45" s="168" t="s">
        <v>692</v>
      </c>
      <c r="B45" s="188" t="s">
        <v>693</v>
      </c>
      <c r="C45" s="218"/>
      <c r="D45" s="218"/>
      <c r="E45" s="218"/>
      <c r="F45" s="182">
        <f t="shared" si="0"/>
        <v>0</v>
      </c>
      <c r="G45" s="218"/>
      <c r="H45" s="182">
        <f t="shared" si="0"/>
        <v>2.5</v>
      </c>
      <c r="I45" s="218"/>
      <c r="J45" s="218"/>
      <c r="K45" s="218"/>
      <c r="L45" s="218"/>
      <c r="M45" s="218"/>
      <c r="N45" s="218"/>
      <c r="O45" s="218"/>
      <c r="P45" s="218"/>
      <c r="Q45" s="218"/>
      <c r="R45" s="218"/>
      <c r="S45" s="218"/>
      <c r="T45" s="182">
        <f t="shared" si="1"/>
        <v>0</v>
      </c>
      <c r="U45" s="218"/>
      <c r="V45" s="182">
        <f t="shared" si="1"/>
        <v>2.5</v>
      </c>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row>
    <row r="46" spans="1:88" ht="15.75">
      <c r="A46" s="168" t="s">
        <v>694</v>
      </c>
      <c r="B46" s="185" t="s">
        <v>682</v>
      </c>
      <c r="C46" s="218"/>
      <c r="D46" s="218"/>
      <c r="E46" s="218"/>
      <c r="F46" s="182">
        <f t="shared" si="0"/>
        <v>0</v>
      </c>
      <c r="G46" s="218"/>
      <c r="H46" s="182">
        <f t="shared" si="0"/>
        <v>2.5</v>
      </c>
      <c r="I46" s="218"/>
      <c r="J46" s="218"/>
      <c r="K46" s="218"/>
      <c r="L46" s="218"/>
      <c r="M46" s="218"/>
      <c r="N46" s="218"/>
      <c r="O46" s="218"/>
      <c r="P46" s="218"/>
      <c r="Q46" s="218"/>
      <c r="R46" s="218"/>
      <c r="S46" s="218"/>
      <c r="T46" s="182">
        <f t="shared" si="1"/>
        <v>0</v>
      </c>
      <c r="U46" s="218"/>
      <c r="V46" s="182">
        <f t="shared" si="1"/>
        <v>2.5</v>
      </c>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row>
    <row r="47" spans="1:88" ht="31.5">
      <c r="A47" s="215" t="s">
        <v>695</v>
      </c>
      <c r="B47" s="163" t="s">
        <v>664</v>
      </c>
      <c r="C47" s="211"/>
      <c r="D47" s="211"/>
      <c r="E47" s="211"/>
      <c r="F47" s="196">
        <f>SUM(F48:F49)</f>
        <v>0</v>
      </c>
      <c r="G47" s="211"/>
      <c r="H47" s="196">
        <f>SUM(H48:H49)</f>
        <v>2.5</v>
      </c>
      <c r="I47" s="211"/>
      <c r="J47" s="211"/>
      <c r="K47" s="211"/>
      <c r="L47" s="211"/>
      <c r="M47" s="211"/>
      <c r="N47" s="211"/>
      <c r="O47" s="211"/>
      <c r="P47" s="211"/>
      <c r="Q47" s="211"/>
      <c r="R47" s="211"/>
      <c r="S47" s="211"/>
      <c r="T47" s="196">
        <f>SUM(T48:T49)</f>
        <v>0</v>
      </c>
      <c r="U47" s="211"/>
      <c r="V47" s="196">
        <f>SUM(V48:V49)</f>
        <v>2.5</v>
      </c>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row>
    <row r="48" spans="1:88" ht="63">
      <c r="A48" s="166" t="s">
        <v>696</v>
      </c>
      <c r="B48" s="192" t="s">
        <v>697</v>
      </c>
      <c r="C48" s="187" t="s">
        <v>596</v>
      </c>
      <c r="D48" s="187" t="s">
        <v>596</v>
      </c>
      <c r="E48" s="187" t="s">
        <v>596</v>
      </c>
      <c r="F48" s="181"/>
      <c r="G48" s="187" t="s">
        <v>596</v>
      </c>
      <c r="H48" s="181">
        <v>0.94</v>
      </c>
      <c r="I48" s="187" t="s">
        <v>596</v>
      </c>
      <c r="J48" s="187" t="s">
        <v>596</v>
      </c>
      <c r="K48" s="187" t="s">
        <v>596</v>
      </c>
      <c r="L48" s="187" t="s">
        <v>596</v>
      </c>
      <c r="M48" s="187" t="s">
        <v>596</v>
      </c>
      <c r="N48" s="187" t="s">
        <v>596</v>
      </c>
      <c r="O48" s="187" t="s">
        <v>596</v>
      </c>
      <c r="P48" s="187" t="s">
        <v>596</v>
      </c>
      <c r="Q48" s="187" t="s">
        <v>596</v>
      </c>
      <c r="R48" s="187" t="s">
        <v>596</v>
      </c>
      <c r="S48" s="187" t="s">
        <v>596</v>
      </c>
      <c r="T48" s="181"/>
      <c r="U48" s="187" t="s">
        <v>596</v>
      </c>
      <c r="V48" s="181">
        <v>0.94</v>
      </c>
      <c r="W48" s="187" t="s">
        <v>596</v>
      </c>
      <c r="X48" s="187" t="s">
        <v>596</v>
      </c>
      <c r="Y48" s="187" t="s">
        <v>596</v>
      </c>
      <c r="Z48" s="187" t="s">
        <v>596</v>
      </c>
      <c r="AA48" s="187" t="s">
        <v>596</v>
      </c>
      <c r="AB48" s="187" t="s">
        <v>596</v>
      </c>
      <c r="AC48" s="187" t="s">
        <v>596</v>
      </c>
      <c r="AD48" s="187" t="s">
        <v>596</v>
      </c>
      <c r="AE48" s="187" t="s">
        <v>596</v>
      </c>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row>
    <row r="49" spans="1:88" ht="63">
      <c r="A49" s="166" t="s">
        <v>698</v>
      </c>
      <c r="B49" s="192" t="s">
        <v>699</v>
      </c>
      <c r="C49" s="187" t="s">
        <v>596</v>
      </c>
      <c r="D49" s="187" t="s">
        <v>596</v>
      </c>
      <c r="E49" s="187" t="s">
        <v>596</v>
      </c>
      <c r="F49" s="181"/>
      <c r="G49" s="187" t="s">
        <v>596</v>
      </c>
      <c r="H49" s="181">
        <v>1.56</v>
      </c>
      <c r="I49" s="187" t="s">
        <v>596</v>
      </c>
      <c r="J49" s="187" t="s">
        <v>596</v>
      </c>
      <c r="K49" s="187" t="s">
        <v>596</v>
      </c>
      <c r="L49" s="187" t="s">
        <v>596</v>
      </c>
      <c r="M49" s="187" t="s">
        <v>596</v>
      </c>
      <c r="N49" s="187" t="s">
        <v>596</v>
      </c>
      <c r="O49" s="187" t="s">
        <v>596</v>
      </c>
      <c r="P49" s="187" t="s">
        <v>596</v>
      </c>
      <c r="Q49" s="187" t="s">
        <v>596</v>
      </c>
      <c r="R49" s="187" t="s">
        <v>596</v>
      </c>
      <c r="S49" s="187" t="s">
        <v>596</v>
      </c>
      <c r="T49" s="181"/>
      <c r="U49" s="187" t="s">
        <v>596</v>
      </c>
      <c r="V49" s="181">
        <v>1.56</v>
      </c>
      <c r="W49" s="187" t="s">
        <v>596</v>
      </c>
      <c r="X49" s="187" t="s">
        <v>596</v>
      </c>
      <c r="Y49" s="187" t="s">
        <v>596</v>
      </c>
      <c r="Z49" s="187" t="s">
        <v>596</v>
      </c>
      <c r="AA49" s="187" t="s">
        <v>596</v>
      </c>
      <c r="AB49" s="187" t="s">
        <v>596</v>
      </c>
      <c r="AC49" s="187" t="s">
        <v>596</v>
      </c>
      <c r="AD49" s="187" t="s">
        <v>596</v>
      </c>
      <c r="AE49" s="187" t="s">
        <v>596</v>
      </c>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row>
    <row r="50" spans="2:46" s="23" customFormat="1" ht="13.5" customHeight="1">
      <c r="B50" s="379" t="s">
        <v>768</v>
      </c>
      <c r="C50" s="379"/>
      <c r="D50" s="356"/>
      <c r="E50" s="355"/>
      <c r="F50" s="355"/>
      <c r="G50" s="350"/>
      <c r="H50" s="350"/>
      <c r="I50" s="350"/>
      <c r="J50" s="350"/>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row>
    <row r="51" spans="1:46" s="23" customFormat="1" ht="56.25" customHeight="1">
      <c r="A51" s="358"/>
      <c r="B51" s="380"/>
      <c r="C51" s="380"/>
      <c r="D51" s="359"/>
      <c r="E51" s="350"/>
      <c r="F51" s="350"/>
      <c r="G51" s="351"/>
      <c r="H51" s="351"/>
      <c r="I51" s="351"/>
      <c r="J51" s="351"/>
      <c r="K51" s="354"/>
      <c r="L51" s="354"/>
      <c r="M51" s="354"/>
      <c r="N51" s="354"/>
      <c r="O51" s="354"/>
      <c r="P51" s="354"/>
      <c r="Q51" s="354"/>
      <c r="R51" s="354"/>
      <c r="S51" s="354"/>
      <c r="T51" s="354"/>
      <c r="U51" s="354"/>
      <c r="V51" s="354"/>
      <c r="W51" s="354"/>
      <c r="X51" s="354"/>
      <c r="Y51" s="354"/>
      <c r="Z51" s="354"/>
      <c r="AA51" s="354"/>
      <c r="AB51" s="354" t="s">
        <v>798</v>
      </c>
      <c r="AC51" s="354"/>
      <c r="AD51" s="354"/>
      <c r="AE51" s="354"/>
      <c r="AF51" s="354"/>
      <c r="AG51" s="354"/>
      <c r="AH51" s="354"/>
      <c r="AI51" s="354"/>
      <c r="AJ51" s="354"/>
      <c r="AK51" s="354"/>
      <c r="AL51" s="354"/>
      <c r="AM51" s="354"/>
      <c r="AN51" s="354"/>
      <c r="AO51" s="354"/>
      <c r="AP51" s="354"/>
      <c r="AQ51" s="354"/>
      <c r="AR51" s="354"/>
      <c r="AS51" s="354"/>
      <c r="AT51" s="354"/>
    </row>
  </sheetData>
  <sheetProtection/>
  <mergeCells count="64">
    <mergeCell ref="B50:C51"/>
    <mergeCell ref="CJ14:CJ17"/>
    <mergeCell ref="D14:Q15"/>
    <mergeCell ref="C14:C17"/>
    <mergeCell ref="B14:B17"/>
    <mergeCell ref="K16:Q16"/>
    <mergeCell ref="AF16:AL16"/>
    <mergeCell ref="AM16:AS16"/>
    <mergeCell ref="AT16:AZ16"/>
    <mergeCell ref="BA16:BG16"/>
    <mergeCell ref="BV16:CB16"/>
    <mergeCell ref="R16:X16"/>
    <mergeCell ref="Y16:AE16"/>
    <mergeCell ref="D16:J16"/>
    <mergeCell ref="A9:AS9"/>
    <mergeCell ref="AF15:AS15"/>
    <mergeCell ref="BH15:BU15"/>
    <mergeCell ref="BH16:BN16"/>
    <mergeCell ref="BO16:BU16"/>
    <mergeCell ref="A7:AS7"/>
    <mergeCell ref="A8:AS8"/>
    <mergeCell ref="A5:AS5"/>
    <mergeCell ref="A6:AS6"/>
    <mergeCell ref="R14:AE15"/>
    <mergeCell ref="AT14:CI14"/>
    <mergeCell ref="A4:AS4"/>
    <mergeCell ref="A10:AS10"/>
    <mergeCell ref="A11:AS11"/>
    <mergeCell ref="A12:AS12"/>
    <mergeCell ref="AF14:AS14"/>
    <mergeCell ref="A14:A17"/>
    <mergeCell ref="A13:CI13"/>
    <mergeCell ref="AT15:BG15"/>
    <mergeCell ref="BV15:CI15"/>
    <mergeCell ref="CC16:CI16"/>
    <mergeCell ref="F36:F37"/>
    <mergeCell ref="T36:T37"/>
    <mergeCell ref="C36:C37"/>
    <mergeCell ref="D36:D37"/>
    <mergeCell ref="E36:E37"/>
    <mergeCell ref="G36:G37"/>
    <mergeCell ref="H36:H37"/>
    <mergeCell ref="I36:I37"/>
    <mergeCell ref="J36:J37"/>
    <mergeCell ref="K36:K37"/>
    <mergeCell ref="L36:L37"/>
    <mergeCell ref="M36:M37"/>
    <mergeCell ref="N36:N37"/>
    <mergeCell ref="O36:O37"/>
    <mergeCell ref="P36:P37"/>
    <mergeCell ref="Q36:Q37"/>
    <mergeCell ref="R36:R37"/>
    <mergeCell ref="S36:S37"/>
    <mergeCell ref="U36:U37"/>
    <mergeCell ref="V36:V37"/>
    <mergeCell ref="W36:W37"/>
    <mergeCell ref="X36:X37"/>
    <mergeCell ref="AE36:AE37"/>
    <mergeCell ref="Y36:Y37"/>
    <mergeCell ref="Z36:Z37"/>
    <mergeCell ref="AA36:AA37"/>
    <mergeCell ref="AB36:AB37"/>
    <mergeCell ref="AC36:AC37"/>
    <mergeCell ref="AD36:AD37"/>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56" r:id="rId1"/>
  <headerFooter differentFirst="1">
    <oddHeader>&amp;C&amp;P</oddHeader>
  </headerFooter>
  <colBreaks count="1" manualBreakCount="1">
    <brk id="45" max="18" man="1"/>
  </colBreaks>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X48"/>
  <sheetViews>
    <sheetView zoomScale="75" zoomScaleNormal="75" zoomScaleSheetLayoutView="80" zoomScalePageLayoutView="0" workbookViewId="0" topLeftCell="A1">
      <selection activeCell="AC1" sqref="A1:AC48"/>
    </sheetView>
  </sheetViews>
  <sheetFormatPr defaultColWidth="9.00390625" defaultRowHeight="15.75"/>
  <cols>
    <col min="1" max="1" width="11.375" style="1" customWidth="1"/>
    <col min="2" max="2" width="31.50390625" style="1" customWidth="1"/>
    <col min="3" max="3" width="13.875" style="1" customWidth="1"/>
    <col min="4" max="4" width="15.375" style="1" customWidth="1"/>
    <col min="5" max="6" width="5.25390625" style="1" bestFit="1" customWidth="1"/>
    <col min="7" max="9" width="5.25390625" style="1" customWidth="1"/>
    <col min="10" max="29" width="6.00390625" style="1" customWidth="1"/>
    <col min="30" max="16384" width="9.00390625" style="1" customWidth="1"/>
  </cols>
  <sheetData>
    <row r="1" spans="17:29" ht="18.75">
      <c r="Q1" s="2"/>
      <c r="R1" s="2"/>
      <c r="S1" s="2"/>
      <c r="T1" s="2"/>
      <c r="U1" s="2"/>
      <c r="V1" s="2"/>
      <c r="W1" s="2"/>
      <c r="X1" s="2"/>
      <c r="AC1" s="22" t="s">
        <v>330</v>
      </c>
    </row>
    <row r="2" spans="17:29" ht="18.75">
      <c r="Q2" s="2"/>
      <c r="R2" s="2"/>
      <c r="S2" s="2"/>
      <c r="T2" s="2"/>
      <c r="U2" s="2"/>
      <c r="V2" s="2"/>
      <c r="W2" s="2"/>
      <c r="X2" s="2"/>
      <c r="AC2" s="14" t="s">
        <v>1</v>
      </c>
    </row>
    <row r="3" spans="17:29" ht="18.75">
      <c r="Q3" s="2"/>
      <c r="R3" s="2"/>
      <c r="S3" s="2"/>
      <c r="T3" s="2"/>
      <c r="U3" s="2"/>
      <c r="V3" s="2"/>
      <c r="W3" s="2"/>
      <c r="X3" s="2"/>
      <c r="AC3" s="14" t="s">
        <v>740</v>
      </c>
    </row>
    <row r="4" spans="1:29" ht="15.75">
      <c r="A4" s="442" t="s">
        <v>376</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row>
    <row r="6" spans="1:29" ht="15.75">
      <c r="A6" s="372" t="s">
        <v>649</v>
      </c>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row>
    <row r="7" spans="1:29" ht="15.75">
      <c r="A7" s="373" t="s">
        <v>294</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row>
    <row r="8" spans="1:29" ht="15.7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row>
    <row r="9" spans="1:29" ht="18.75" customHeight="1">
      <c r="A9" s="370" t="s">
        <v>739</v>
      </c>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row>
    <row r="10" spans="1:29" ht="15.75">
      <c r="A10" s="457"/>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12"/>
      <c r="Z10" s="2"/>
      <c r="AA10" s="2"/>
      <c r="AB10" s="2"/>
      <c r="AC10" s="2"/>
    </row>
    <row r="11" spans="1:29" ht="15.75" customHeight="1">
      <c r="A11" s="425" t="s">
        <v>163</v>
      </c>
      <c r="B11" s="425" t="s">
        <v>31</v>
      </c>
      <c r="C11" s="425" t="s">
        <v>4</v>
      </c>
      <c r="D11" s="425" t="s">
        <v>492</v>
      </c>
      <c r="E11" s="462" t="s">
        <v>765</v>
      </c>
      <c r="F11" s="463"/>
      <c r="G11" s="463"/>
      <c r="H11" s="463"/>
      <c r="I11" s="464"/>
      <c r="J11" s="480" t="s">
        <v>57</v>
      </c>
      <c r="K11" s="480"/>
      <c r="L11" s="480"/>
      <c r="M11" s="480"/>
      <c r="N11" s="480"/>
      <c r="O11" s="480"/>
      <c r="P11" s="480"/>
      <c r="Q11" s="480"/>
      <c r="R11" s="480"/>
      <c r="S11" s="480"/>
      <c r="T11" s="480"/>
      <c r="U11" s="480"/>
      <c r="V11" s="480"/>
      <c r="W11" s="480"/>
      <c r="X11" s="480"/>
      <c r="Y11" s="480"/>
      <c r="Z11" s="480"/>
      <c r="AA11" s="480"/>
      <c r="AB11" s="480"/>
      <c r="AC11" s="480"/>
    </row>
    <row r="12" spans="1:29" ht="65.25" customHeight="1">
      <c r="A12" s="425"/>
      <c r="B12" s="425"/>
      <c r="C12" s="425"/>
      <c r="D12" s="425"/>
      <c r="E12" s="467"/>
      <c r="F12" s="468"/>
      <c r="G12" s="468"/>
      <c r="H12" s="468"/>
      <c r="I12" s="469"/>
      <c r="J12" s="429" t="s">
        <v>36</v>
      </c>
      <c r="K12" s="429"/>
      <c r="L12" s="429"/>
      <c r="M12" s="429"/>
      <c r="N12" s="429"/>
      <c r="O12" s="429" t="s">
        <v>37</v>
      </c>
      <c r="P12" s="429"/>
      <c r="Q12" s="429"/>
      <c r="R12" s="429"/>
      <c r="S12" s="429"/>
      <c r="T12" s="429" t="s">
        <v>66</v>
      </c>
      <c r="U12" s="429"/>
      <c r="V12" s="429"/>
      <c r="W12" s="429"/>
      <c r="X12" s="429"/>
      <c r="Y12" s="425" t="s">
        <v>3</v>
      </c>
      <c r="Z12" s="425"/>
      <c r="AA12" s="425"/>
      <c r="AB12" s="425"/>
      <c r="AC12" s="425"/>
    </row>
    <row r="13" spans="1:29" ht="60.75" customHeight="1">
      <c r="A13" s="425"/>
      <c r="B13" s="425"/>
      <c r="C13" s="425"/>
      <c r="D13" s="425"/>
      <c r="E13" s="429" t="s">
        <v>19</v>
      </c>
      <c r="F13" s="429"/>
      <c r="G13" s="429"/>
      <c r="H13" s="429"/>
      <c r="I13" s="429"/>
      <c r="J13" s="429" t="s">
        <v>469</v>
      </c>
      <c r="K13" s="429"/>
      <c r="L13" s="429"/>
      <c r="M13" s="429"/>
      <c r="N13" s="429"/>
      <c r="O13" s="429" t="s">
        <v>469</v>
      </c>
      <c r="P13" s="429"/>
      <c r="Q13" s="429"/>
      <c r="R13" s="429"/>
      <c r="S13" s="429"/>
      <c r="T13" s="429" t="s">
        <v>469</v>
      </c>
      <c r="U13" s="429"/>
      <c r="V13" s="429"/>
      <c r="W13" s="429"/>
      <c r="X13" s="429"/>
      <c r="Y13" s="429" t="s">
        <v>19</v>
      </c>
      <c r="Z13" s="429"/>
      <c r="AA13" s="429"/>
      <c r="AB13" s="429"/>
      <c r="AC13" s="429"/>
    </row>
    <row r="14" spans="1:29" ht="65.25" customHeight="1">
      <c r="A14" s="425"/>
      <c r="B14" s="425"/>
      <c r="C14" s="425"/>
      <c r="D14" s="425"/>
      <c r="E14" s="73" t="s">
        <v>5</v>
      </c>
      <c r="F14" s="73" t="s">
        <v>6</v>
      </c>
      <c r="G14" s="73" t="s">
        <v>250</v>
      </c>
      <c r="H14" s="73" t="s">
        <v>2</v>
      </c>
      <c r="I14" s="73" t="s">
        <v>147</v>
      </c>
      <c r="J14" s="73" t="s">
        <v>5</v>
      </c>
      <c r="K14" s="73" t="s">
        <v>6</v>
      </c>
      <c r="L14" s="73" t="s">
        <v>250</v>
      </c>
      <c r="M14" s="73" t="s">
        <v>2</v>
      </c>
      <c r="N14" s="73" t="s">
        <v>147</v>
      </c>
      <c r="O14" s="73" t="s">
        <v>5</v>
      </c>
      <c r="P14" s="73" t="s">
        <v>6</v>
      </c>
      <c r="Q14" s="73" t="s">
        <v>250</v>
      </c>
      <c r="R14" s="73" t="s">
        <v>2</v>
      </c>
      <c r="S14" s="73" t="s">
        <v>147</v>
      </c>
      <c r="T14" s="73" t="s">
        <v>5</v>
      </c>
      <c r="U14" s="73" t="s">
        <v>6</v>
      </c>
      <c r="V14" s="73" t="s">
        <v>250</v>
      </c>
      <c r="W14" s="73" t="s">
        <v>2</v>
      </c>
      <c r="X14" s="73" t="s">
        <v>147</v>
      </c>
      <c r="Y14" s="73" t="s">
        <v>5</v>
      </c>
      <c r="Z14" s="73" t="s">
        <v>6</v>
      </c>
      <c r="AA14" s="73" t="s">
        <v>250</v>
      </c>
      <c r="AB14" s="73" t="s">
        <v>2</v>
      </c>
      <c r="AC14" s="73" t="s">
        <v>147</v>
      </c>
    </row>
    <row r="15" spans="1:29" ht="15.75">
      <c r="A15" s="104">
        <v>1</v>
      </c>
      <c r="B15" s="104">
        <v>2</v>
      </c>
      <c r="C15" s="104">
        <v>3</v>
      </c>
      <c r="D15" s="104">
        <v>4</v>
      </c>
      <c r="E15" s="126" t="s">
        <v>196</v>
      </c>
      <c r="F15" s="126" t="s">
        <v>197</v>
      </c>
      <c r="G15" s="126" t="s">
        <v>198</v>
      </c>
      <c r="H15" s="126" t="s">
        <v>199</v>
      </c>
      <c r="I15" s="126" t="s">
        <v>200</v>
      </c>
      <c r="J15" s="126" t="s">
        <v>234</v>
      </c>
      <c r="K15" s="126" t="s">
        <v>235</v>
      </c>
      <c r="L15" s="126" t="s">
        <v>236</v>
      </c>
      <c r="M15" s="126" t="s">
        <v>237</v>
      </c>
      <c r="N15" s="126" t="s">
        <v>238</v>
      </c>
      <c r="O15" s="126" t="s">
        <v>241</v>
      </c>
      <c r="P15" s="126" t="s">
        <v>242</v>
      </c>
      <c r="Q15" s="126" t="s">
        <v>243</v>
      </c>
      <c r="R15" s="126" t="s">
        <v>244</v>
      </c>
      <c r="S15" s="126" t="s">
        <v>245</v>
      </c>
      <c r="T15" s="126" t="s">
        <v>251</v>
      </c>
      <c r="U15" s="126" t="s">
        <v>252</v>
      </c>
      <c r="V15" s="126" t="s">
        <v>253</v>
      </c>
      <c r="W15" s="126" t="s">
        <v>254</v>
      </c>
      <c r="X15" s="126" t="s">
        <v>255</v>
      </c>
      <c r="Y15" s="126" t="s">
        <v>279</v>
      </c>
      <c r="Z15" s="126" t="s">
        <v>280</v>
      </c>
      <c r="AA15" s="126" t="s">
        <v>281</v>
      </c>
      <c r="AB15" s="126" t="s">
        <v>282</v>
      </c>
      <c r="AC15" s="126" t="s">
        <v>283</v>
      </c>
    </row>
    <row r="16" spans="1:29" ht="15.75">
      <c r="A16" s="158"/>
      <c r="B16" s="157" t="s">
        <v>656</v>
      </c>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row>
    <row r="17" spans="1:29" ht="31.5">
      <c r="A17" s="158"/>
      <c r="B17" s="159" t="s">
        <v>657</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29" ht="31.5">
      <c r="A18" s="158"/>
      <c r="B18" s="159" t="s">
        <v>658</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29" ht="31.5">
      <c r="A19" s="167">
        <v>1</v>
      </c>
      <c r="B19" s="160" t="s">
        <v>659</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row>
    <row r="20" spans="1:29" ht="47.25">
      <c r="A20" s="168" t="s">
        <v>513</v>
      </c>
      <c r="B20" s="160" t="s">
        <v>660</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row>
    <row r="21" spans="1:29" ht="15.75">
      <c r="A21" s="168" t="s">
        <v>515</v>
      </c>
      <c r="B21" s="161" t="s">
        <v>661</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row>
    <row r="22" spans="1:29" ht="15.75">
      <c r="A22" s="168" t="s">
        <v>543</v>
      </c>
      <c r="B22" s="161" t="s">
        <v>662</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row>
    <row r="23" spans="1:29" ht="15.75">
      <c r="A23" s="168" t="s">
        <v>667</v>
      </c>
      <c r="B23" s="161" t="s">
        <v>668</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row>
    <row r="24" spans="1:29" ht="15.75">
      <c r="A24" s="210" t="s">
        <v>669</v>
      </c>
      <c r="B24" s="185" t="s">
        <v>670</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row>
    <row r="25" spans="1:29" ht="31.5">
      <c r="A25" s="169" t="s">
        <v>671</v>
      </c>
      <c r="B25" s="163" t="s">
        <v>663</v>
      </c>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row>
    <row r="26" spans="1:29" ht="47.25">
      <c r="A26" s="166" t="s">
        <v>672</v>
      </c>
      <c r="B26" s="186" t="s">
        <v>673</v>
      </c>
      <c r="C26" s="181" t="s">
        <v>596</v>
      </c>
      <c r="D26" s="181" t="s">
        <v>596</v>
      </c>
      <c r="E26" s="181" t="s">
        <v>596</v>
      </c>
      <c r="F26" s="181" t="s">
        <v>596</v>
      </c>
      <c r="G26" s="181" t="s">
        <v>596</v>
      </c>
      <c r="H26" s="181" t="s">
        <v>596</v>
      </c>
      <c r="I26" s="181" t="s">
        <v>596</v>
      </c>
      <c r="J26" s="181" t="s">
        <v>596</v>
      </c>
      <c r="K26" s="181" t="s">
        <v>596</v>
      </c>
      <c r="L26" s="181" t="s">
        <v>596</v>
      </c>
      <c r="M26" s="181" t="s">
        <v>596</v>
      </c>
      <c r="N26" s="181" t="s">
        <v>596</v>
      </c>
      <c r="O26" s="181" t="s">
        <v>596</v>
      </c>
      <c r="P26" s="181" t="s">
        <v>596</v>
      </c>
      <c r="Q26" s="181" t="s">
        <v>596</v>
      </c>
      <c r="R26" s="181" t="s">
        <v>596</v>
      </c>
      <c r="S26" s="181" t="s">
        <v>596</v>
      </c>
      <c r="T26" s="181" t="s">
        <v>596</v>
      </c>
      <c r="U26" s="181" t="s">
        <v>596</v>
      </c>
      <c r="V26" s="181" t="s">
        <v>596</v>
      </c>
      <c r="W26" s="181" t="s">
        <v>596</v>
      </c>
      <c r="X26" s="181" t="s">
        <v>596</v>
      </c>
      <c r="Y26" s="181" t="s">
        <v>596</v>
      </c>
      <c r="Z26" s="181" t="s">
        <v>596</v>
      </c>
      <c r="AA26" s="181" t="s">
        <v>596</v>
      </c>
      <c r="AB26" s="181" t="s">
        <v>596</v>
      </c>
      <c r="AC26" s="181" t="s">
        <v>596</v>
      </c>
    </row>
    <row r="27" spans="1:29" ht="31.5">
      <c r="A27" s="168" t="s">
        <v>674</v>
      </c>
      <c r="B27" s="185" t="s">
        <v>675</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row>
    <row r="28" spans="1:29" ht="31.5">
      <c r="A28" s="169" t="s">
        <v>676</v>
      </c>
      <c r="B28" s="163" t="s">
        <v>663</v>
      </c>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row>
    <row r="29" spans="1:29" ht="78.75">
      <c r="A29" s="170" t="s">
        <v>677</v>
      </c>
      <c r="B29" s="186" t="s">
        <v>678</v>
      </c>
      <c r="C29" s="181" t="s">
        <v>596</v>
      </c>
      <c r="D29" s="181" t="s">
        <v>596</v>
      </c>
      <c r="E29" s="181" t="s">
        <v>596</v>
      </c>
      <c r="F29" s="181" t="s">
        <v>596</v>
      </c>
      <c r="G29" s="181" t="s">
        <v>596</v>
      </c>
      <c r="H29" s="181" t="s">
        <v>596</v>
      </c>
      <c r="I29" s="181" t="s">
        <v>596</v>
      </c>
      <c r="J29" s="181" t="s">
        <v>596</v>
      </c>
      <c r="K29" s="181" t="s">
        <v>596</v>
      </c>
      <c r="L29" s="181" t="s">
        <v>596</v>
      </c>
      <c r="M29" s="181" t="s">
        <v>596</v>
      </c>
      <c r="N29" s="181" t="s">
        <v>596</v>
      </c>
      <c r="O29" s="181" t="s">
        <v>596</v>
      </c>
      <c r="P29" s="181" t="s">
        <v>596</v>
      </c>
      <c r="Q29" s="181" t="s">
        <v>596</v>
      </c>
      <c r="R29" s="181" t="s">
        <v>596</v>
      </c>
      <c r="S29" s="181" t="s">
        <v>596</v>
      </c>
      <c r="T29" s="181" t="s">
        <v>596</v>
      </c>
      <c r="U29" s="181" t="s">
        <v>596</v>
      </c>
      <c r="V29" s="181" t="s">
        <v>596</v>
      </c>
      <c r="W29" s="181" t="s">
        <v>596</v>
      </c>
      <c r="X29" s="181" t="s">
        <v>596</v>
      </c>
      <c r="Y29" s="181" t="s">
        <v>596</v>
      </c>
      <c r="Z29" s="181" t="s">
        <v>596</v>
      </c>
      <c r="AA29" s="181" t="s">
        <v>596</v>
      </c>
      <c r="AB29" s="181" t="s">
        <v>596</v>
      </c>
      <c r="AC29" s="181" t="s">
        <v>596</v>
      </c>
    </row>
    <row r="30" spans="1:29" ht="15.75">
      <c r="A30" s="168" t="s">
        <v>679</v>
      </c>
      <c r="B30" s="188" t="s">
        <v>680</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row>
    <row r="31" spans="1:29" ht="15.75">
      <c r="A31" s="168" t="s">
        <v>681</v>
      </c>
      <c r="B31" s="185" t="s">
        <v>682</v>
      </c>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row>
    <row r="32" spans="1:29" ht="31.5">
      <c r="A32" s="215" t="s">
        <v>683</v>
      </c>
      <c r="B32" s="163" t="s">
        <v>663</v>
      </c>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row>
    <row r="33" spans="1:29" ht="47.25">
      <c r="A33" s="216" t="s">
        <v>684</v>
      </c>
      <c r="B33" s="189" t="s">
        <v>685</v>
      </c>
      <c r="C33" s="393" t="s">
        <v>596</v>
      </c>
      <c r="D33" s="393" t="s">
        <v>596</v>
      </c>
      <c r="E33" s="393" t="s">
        <v>596</v>
      </c>
      <c r="F33" s="393" t="s">
        <v>596</v>
      </c>
      <c r="G33" s="393" t="s">
        <v>596</v>
      </c>
      <c r="H33" s="393" t="s">
        <v>596</v>
      </c>
      <c r="I33" s="393" t="s">
        <v>596</v>
      </c>
      <c r="J33" s="393" t="s">
        <v>596</v>
      </c>
      <c r="K33" s="393" t="s">
        <v>596</v>
      </c>
      <c r="L33" s="393" t="s">
        <v>596</v>
      </c>
      <c r="M33" s="393" t="s">
        <v>596</v>
      </c>
      <c r="N33" s="393" t="s">
        <v>596</v>
      </c>
      <c r="O33" s="393" t="s">
        <v>596</v>
      </c>
      <c r="P33" s="393" t="s">
        <v>596</v>
      </c>
      <c r="Q33" s="393" t="s">
        <v>596</v>
      </c>
      <c r="R33" s="393" t="s">
        <v>596</v>
      </c>
      <c r="S33" s="393" t="s">
        <v>596</v>
      </c>
      <c r="T33" s="393" t="s">
        <v>596</v>
      </c>
      <c r="U33" s="393" t="s">
        <v>596</v>
      </c>
      <c r="V33" s="393" t="s">
        <v>596</v>
      </c>
      <c r="W33" s="393" t="s">
        <v>596</v>
      </c>
      <c r="X33" s="393" t="s">
        <v>596</v>
      </c>
      <c r="Y33" s="393" t="s">
        <v>596</v>
      </c>
      <c r="Z33" s="393" t="s">
        <v>596</v>
      </c>
      <c r="AA33" s="393" t="s">
        <v>596</v>
      </c>
      <c r="AB33" s="393" t="s">
        <v>596</v>
      </c>
      <c r="AC33" s="393" t="s">
        <v>596</v>
      </c>
    </row>
    <row r="34" spans="1:29" ht="47.25">
      <c r="A34" s="216" t="s">
        <v>686</v>
      </c>
      <c r="B34" s="189" t="s">
        <v>687</v>
      </c>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row>
    <row r="35" spans="1:29" ht="15.75">
      <c r="A35" s="168" t="s">
        <v>723</v>
      </c>
      <c r="B35" s="161" t="s">
        <v>724</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row>
    <row r="36" spans="1:29" ht="31.5">
      <c r="A36" s="169" t="s">
        <v>723</v>
      </c>
      <c r="B36" s="163" t="s">
        <v>664</v>
      </c>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row>
    <row r="37" spans="1:29" ht="47.25">
      <c r="A37" s="171" t="s">
        <v>726</v>
      </c>
      <c r="B37" s="591" t="s">
        <v>801</v>
      </c>
      <c r="C37" s="181" t="s">
        <v>596</v>
      </c>
      <c r="D37" s="181" t="s">
        <v>596</v>
      </c>
      <c r="E37" s="181" t="s">
        <v>596</v>
      </c>
      <c r="F37" s="181" t="s">
        <v>596</v>
      </c>
      <c r="G37" s="181" t="s">
        <v>596</v>
      </c>
      <c r="H37" s="181" t="s">
        <v>596</v>
      </c>
      <c r="I37" s="181" t="s">
        <v>596</v>
      </c>
      <c r="J37" s="181" t="s">
        <v>596</v>
      </c>
      <c r="K37" s="181" t="s">
        <v>596</v>
      </c>
      <c r="L37" s="181" t="s">
        <v>596</v>
      </c>
      <c r="M37" s="181" t="s">
        <v>596</v>
      </c>
      <c r="N37" s="181" t="s">
        <v>596</v>
      </c>
      <c r="O37" s="181" t="s">
        <v>596</v>
      </c>
      <c r="P37" s="181" t="s">
        <v>596</v>
      </c>
      <c r="Q37" s="181" t="s">
        <v>596</v>
      </c>
      <c r="R37" s="181" t="s">
        <v>596</v>
      </c>
      <c r="S37" s="181" t="s">
        <v>596</v>
      </c>
      <c r="T37" s="181" t="s">
        <v>596</v>
      </c>
      <c r="U37" s="181" t="s">
        <v>596</v>
      </c>
      <c r="V37" s="181" t="s">
        <v>596</v>
      </c>
      <c r="W37" s="181" t="s">
        <v>596</v>
      </c>
      <c r="X37" s="181" t="s">
        <v>596</v>
      </c>
      <c r="Y37" s="181" t="s">
        <v>596</v>
      </c>
      <c r="Z37" s="181" t="s">
        <v>596</v>
      </c>
      <c r="AA37" s="181" t="s">
        <v>596</v>
      </c>
      <c r="AB37" s="181" t="s">
        <v>596</v>
      </c>
      <c r="AC37" s="181" t="s">
        <v>596</v>
      </c>
    </row>
    <row r="38" spans="1:29" ht="15.75">
      <c r="A38" s="209">
        <v>2</v>
      </c>
      <c r="B38" s="160" t="s">
        <v>688</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row>
    <row r="39" spans="1:29" ht="47.25">
      <c r="A39" s="168" t="s">
        <v>689</v>
      </c>
      <c r="B39" s="160" t="s">
        <v>660</v>
      </c>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row>
    <row r="40" spans="1:29" ht="15.75">
      <c r="A40" s="168" t="s">
        <v>690</v>
      </c>
      <c r="B40" s="161" t="s">
        <v>661</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row>
    <row r="41" spans="1:29" ht="15.75">
      <c r="A41" s="168" t="s">
        <v>691</v>
      </c>
      <c r="B41" s="161" t="s">
        <v>662</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row>
    <row r="42" spans="1:29" ht="15.75">
      <c r="A42" s="168" t="s">
        <v>692</v>
      </c>
      <c r="B42" s="188" t="s">
        <v>693</v>
      </c>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row>
    <row r="43" spans="1:29" ht="15.75">
      <c r="A43" s="168" t="s">
        <v>694</v>
      </c>
      <c r="B43" s="185" t="s">
        <v>682</v>
      </c>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row>
    <row r="44" spans="1:29" ht="31.5">
      <c r="A44" s="169" t="s">
        <v>695</v>
      </c>
      <c r="B44" s="163" t="s">
        <v>664</v>
      </c>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row>
    <row r="45" spans="1:29" ht="63">
      <c r="A45" s="166" t="s">
        <v>696</v>
      </c>
      <c r="B45" s="192" t="s">
        <v>697</v>
      </c>
      <c r="C45" s="181" t="s">
        <v>596</v>
      </c>
      <c r="D45" s="181" t="s">
        <v>596</v>
      </c>
      <c r="E45" s="181" t="s">
        <v>596</v>
      </c>
      <c r="F45" s="181" t="s">
        <v>596</v>
      </c>
      <c r="G45" s="181" t="s">
        <v>596</v>
      </c>
      <c r="H45" s="181" t="s">
        <v>596</v>
      </c>
      <c r="I45" s="181" t="s">
        <v>596</v>
      </c>
      <c r="J45" s="181" t="s">
        <v>596</v>
      </c>
      <c r="K45" s="181" t="s">
        <v>596</v>
      </c>
      <c r="L45" s="181" t="s">
        <v>596</v>
      </c>
      <c r="M45" s="181" t="s">
        <v>596</v>
      </c>
      <c r="N45" s="181" t="s">
        <v>596</v>
      </c>
      <c r="O45" s="181" t="s">
        <v>596</v>
      </c>
      <c r="P45" s="181" t="s">
        <v>596</v>
      </c>
      <c r="Q45" s="181" t="s">
        <v>596</v>
      </c>
      <c r="R45" s="181" t="s">
        <v>596</v>
      </c>
      <c r="S45" s="181" t="s">
        <v>596</v>
      </c>
      <c r="T45" s="181" t="s">
        <v>596</v>
      </c>
      <c r="U45" s="181" t="s">
        <v>596</v>
      </c>
      <c r="V45" s="181" t="s">
        <v>596</v>
      </c>
      <c r="W45" s="181" t="s">
        <v>596</v>
      </c>
      <c r="X45" s="181" t="s">
        <v>596</v>
      </c>
      <c r="Y45" s="181" t="s">
        <v>596</v>
      </c>
      <c r="Z45" s="181" t="s">
        <v>596</v>
      </c>
      <c r="AA45" s="181" t="s">
        <v>596</v>
      </c>
      <c r="AB45" s="181" t="s">
        <v>596</v>
      </c>
      <c r="AC45" s="181" t="s">
        <v>596</v>
      </c>
    </row>
    <row r="46" spans="1:29" ht="47.25">
      <c r="A46" s="166" t="s">
        <v>698</v>
      </c>
      <c r="B46" s="192" t="s">
        <v>699</v>
      </c>
      <c r="C46" s="181" t="s">
        <v>596</v>
      </c>
      <c r="D46" s="181" t="s">
        <v>596</v>
      </c>
      <c r="E46" s="181" t="s">
        <v>596</v>
      </c>
      <c r="F46" s="181" t="s">
        <v>596</v>
      </c>
      <c r="G46" s="181" t="s">
        <v>596</v>
      </c>
      <c r="H46" s="181" t="s">
        <v>596</v>
      </c>
      <c r="I46" s="181" t="s">
        <v>596</v>
      </c>
      <c r="J46" s="181" t="s">
        <v>596</v>
      </c>
      <c r="K46" s="181" t="s">
        <v>596</v>
      </c>
      <c r="L46" s="181" t="s">
        <v>596</v>
      </c>
      <c r="M46" s="181" t="s">
        <v>596</v>
      </c>
      <c r="N46" s="181" t="s">
        <v>596</v>
      </c>
      <c r="O46" s="181" t="s">
        <v>596</v>
      </c>
      <c r="P46" s="181" t="s">
        <v>596</v>
      </c>
      <c r="Q46" s="181" t="s">
        <v>596</v>
      </c>
      <c r="R46" s="181" t="s">
        <v>596</v>
      </c>
      <c r="S46" s="181" t="s">
        <v>596</v>
      </c>
      <c r="T46" s="181" t="s">
        <v>596</v>
      </c>
      <c r="U46" s="181" t="s">
        <v>596</v>
      </c>
      <c r="V46" s="181" t="s">
        <v>596</v>
      </c>
      <c r="W46" s="181" t="s">
        <v>596</v>
      </c>
      <c r="X46" s="181" t="s">
        <v>596</v>
      </c>
      <c r="Y46" s="181" t="s">
        <v>596</v>
      </c>
      <c r="Z46" s="181" t="s">
        <v>596</v>
      </c>
      <c r="AA46" s="181" t="s">
        <v>596</v>
      </c>
      <c r="AB46" s="181" t="s">
        <v>596</v>
      </c>
      <c r="AC46" s="181" t="s">
        <v>596</v>
      </c>
    </row>
    <row r="47" spans="1:50" s="23" customFormat="1" ht="15.75" customHeight="1">
      <c r="A47" s="379" t="s">
        <v>768</v>
      </c>
      <c r="B47" s="379"/>
      <c r="C47" s="379"/>
      <c r="D47" s="355"/>
      <c r="E47" s="355"/>
      <c r="F47" s="355"/>
      <c r="G47" s="350"/>
      <c r="H47" s="350"/>
      <c r="I47" s="350"/>
      <c r="J47" s="350"/>
      <c r="K47" s="478" t="s">
        <v>798</v>
      </c>
      <c r="L47" s="478"/>
      <c r="M47" s="478"/>
      <c r="N47" s="478"/>
      <c r="O47" s="478"/>
      <c r="P47" s="478"/>
      <c r="Q47" s="478"/>
      <c r="R47" s="478"/>
      <c r="S47" s="478"/>
      <c r="T47" s="478"/>
      <c r="U47" s="478"/>
      <c r="V47" s="478"/>
      <c r="W47" s="478"/>
      <c r="X47" s="478"/>
      <c r="Y47" s="478"/>
      <c r="Z47" s="478"/>
      <c r="AA47" s="478"/>
      <c r="AB47" s="478"/>
      <c r="AC47" s="478"/>
      <c r="AD47" s="360"/>
      <c r="AE47" s="360"/>
      <c r="AF47" s="360"/>
      <c r="AG47" s="360"/>
      <c r="AH47" s="360"/>
      <c r="AI47" s="360"/>
      <c r="AJ47" s="360"/>
      <c r="AK47" s="360"/>
      <c r="AL47" s="360"/>
      <c r="AM47" s="360"/>
      <c r="AN47" s="360"/>
      <c r="AO47" s="360"/>
      <c r="AP47" s="360"/>
      <c r="AQ47" s="360"/>
      <c r="AR47" s="360"/>
      <c r="AS47" s="360"/>
      <c r="AT47" s="360"/>
      <c r="AU47" s="176"/>
      <c r="AV47" s="176"/>
      <c r="AW47" s="176"/>
      <c r="AX47" s="176"/>
    </row>
    <row r="48" spans="1:46" s="23" customFormat="1" ht="56.25" customHeight="1">
      <c r="A48" s="380"/>
      <c r="B48" s="380"/>
      <c r="C48" s="380"/>
      <c r="D48" s="350"/>
      <c r="E48" s="350"/>
      <c r="F48" s="350"/>
      <c r="G48" s="351"/>
      <c r="H48" s="351"/>
      <c r="I48" s="351"/>
      <c r="J48" s="351"/>
      <c r="K48" s="479"/>
      <c r="L48" s="479"/>
      <c r="M48" s="479"/>
      <c r="N48" s="479"/>
      <c r="O48" s="479"/>
      <c r="P48" s="479"/>
      <c r="Q48" s="479"/>
      <c r="R48" s="479"/>
      <c r="S48" s="479"/>
      <c r="T48" s="479"/>
      <c r="U48" s="479"/>
      <c r="V48" s="479"/>
      <c r="W48" s="479"/>
      <c r="X48" s="479"/>
      <c r="Y48" s="479"/>
      <c r="Z48" s="479"/>
      <c r="AA48" s="479"/>
      <c r="AB48" s="479"/>
      <c r="AC48" s="479"/>
      <c r="AD48" s="354"/>
      <c r="AE48" s="354"/>
      <c r="AF48" s="354"/>
      <c r="AG48" s="354"/>
      <c r="AH48" s="354"/>
      <c r="AI48" s="354"/>
      <c r="AJ48" s="354"/>
      <c r="AK48" s="354"/>
      <c r="AL48" s="354"/>
      <c r="AM48" s="354"/>
      <c r="AN48" s="354"/>
      <c r="AO48" s="354"/>
      <c r="AP48" s="354"/>
      <c r="AQ48" s="354"/>
      <c r="AR48" s="354"/>
      <c r="AS48" s="354"/>
      <c r="AT48" s="354"/>
    </row>
  </sheetData>
  <sheetProtection/>
  <mergeCells count="49">
    <mergeCell ref="A47:C48"/>
    <mergeCell ref="K47:AC48"/>
    <mergeCell ref="E11:I12"/>
    <mergeCell ref="A9:AC9"/>
    <mergeCell ref="A6:AC6"/>
    <mergeCell ref="A7:AC7"/>
    <mergeCell ref="T13:X13"/>
    <mergeCell ref="J11:AC11"/>
    <mergeCell ref="J12:N12"/>
    <mergeCell ref="O12:S12"/>
    <mergeCell ref="A4:AC4"/>
    <mergeCell ref="D11:D14"/>
    <mergeCell ref="C11:C14"/>
    <mergeCell ref="B11:B14"/>
    <mergeCell ref="A11:A14"/>
    <mergeCell ref="Y12:AC12"/>
    <mergeCell ref="J13:N13"/>
    <mergeCell ref="Y13:AC13"/>
    <mergeCell ref="A10:X10"/>
    <mergeCell ref="O13:S13"/>
    <mergeCell ref="T12:X12"/>
    <mergeCell ref="E13:I13"/>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AA33:AA34"/>
    <mergeCell ref="AB33:AB34"/>
    <mergeCell ref="AC33:AC34"/>
    <mergeCell ref="U33:U34"/>
    <mergeCell ref="V33:V34"/>
    <mergeCell ref="W33:W34"/>
    <mergeCell ref="X33:X34"/>
    <mergeCell ref="Y33:Y34"/>
    <mergeCell ref="Z33:Z34"/>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56"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T52"/>
  <sheetViews>
    <sheetView zoomScale="85" zoomScaleNormal="85" zoomScaleSheetLayoutView="100" zoomScalePageLayoutView="0" workbookViewId="0" topLeftCell="A1">
      <selection activeCell="G1" sqref="A1:G52"/>
    </sheetView>
  </sheetViews>
  <sheetFormatPr defaultColWidth="9.00390625" defaultRowHeight="15.75"/>
  <cols>
    <col min="1" max="1" width="12.00390625" style="1" customWidth="1"/>
    <col min="2" max="2" width="31.50390625" style="1" customWidth="1"/>
    <col min="3" max="3" width="17.625" style="1" customWidth="1"/>
    <col min="4" max="4" width="28.125" style="1" customWidth="1"/>
    <col min="5" max="6" width="29.625" style="1" customWidth="1"/>
    <col min="7" max="7" width="19.875" style="1" customWidth="1"/>
    <col min="8" max="8" width="12.625" style="1" customWidth="1"/>
    <col min="9" max="9" width="22.375" style="1" customWidth="1"/>
    <col min="10" max="10" width="10.875" style="1" customWidth="1"/>
    <col min="11" max="11" width="17.375" style="1" customWidth="1"/>
    <col min="12" max="13" width="4.125" style="1" customWidth="1"/>
    <col min="14" max="14" width="3.75390625" style="1" customWidth="1"/>
    <col min="15" max="15" width="3.875" style="1" customWidth="1"/>
    <col min="16" max="16" width="4.50390625" style="1" customWidth="1"/>
    <col min="17" max="17" width="5.00390625" style="1" customWidth="1"/>
    <col min="18" max="18" width="5.50390625" style="1" customWidth="1"/>
    <col min="19" max="19" width="5.75390625" style="1" customWidth="1"/>
    <col min="20" max="20" width="5.50390625" style="1" customWidth="1"/>
    <col min="21" max="22" width="5.00390625" style="1" customWidth="1"/>
    <col min="23" max="23" width="12.875" style="1" customWidth="1"/>
    <col min="24" max="33" width="5.00390625" style="1" customWidth="1"/>
    <col min="34" max="16384" width="9.00390625" style="1" customWidth="1"/>
  </cols>
  <sheetData>
    <row r="1" ht="18.75">
      <c r="G1" s="22" t="s">
        <v>331</v>
      </c>
    </row>
    <row r="2" ht="18.75">
      <c r="G2" s="14" t="s">
        <v>1</v>
      </c>
    </row>
    <row r="3" ht="18.75">
      <c r="G3" s="14" t="s">
        <v>758</v>
      </c>
    </row>
    <row r="4" spans="1:7" ht="15.75">
      <c r="A4" s="482" t="s">
        <v>378</v>
      </c>
      <c r="B4" s="482"/>
      <c r="C4" s="482"/>
      <c r="D4" s="482"/>
      <c r="E4" s="482"/>
      <c r="F4" s="482"/>
      <c r="G4" s="482"/>
    </row>
    <row r="6" spans="1:23" ht="15.75">
      <c r="A6" s="372" t="s">
        <v>649</v>
      </c>
      <c r="B6" s="372"/>
      <c r="C6" s="372"/>
      <c r="D6" s="372"/>
      <c r="E6" s="372"/>
      <c r="F6" s="372"/>
      <c r="G6" s="372"/>
      <c r="H6" s="86"/>
      <c r="I6" s="86"/>
      <c r="J6" s="86"/>
      <c r="K6" s="86"/>
      <c r="L6" s="86"/>
      <c r="M6" s="86"/>
      <c r="N6" s="86"/>
      <c r="O6" s="86"/>
      <c r="P6" s="86"/>
      <c r="Q6" s="86"/>
      <c r="R6" s="86"/>
      <c r="S6" s="86"/>
      <c r="T6" s="86"/>
      <c r="U6" s="86"/>
      <c r="V6" s="86"/>
      <c r="W6" s="86"/>
    </row>
    <row r="7" spans="1:23" ht="15.75">
      <c r="A7" s="372" t="s">
        <v>294</v>
      </c>
      <c r="B7" s="372"/>
      <c r="C7" s="372"/>
      <c r="D7" s="372"/>
      <c r="E7" s="372"/>
      <c r="F7" s="372"/>
      <c r="G7" s="372"/>
      <c r="H7" s="82"/>
      <c r="I7" s="82"/>
      <c r="J7" s="82"/>
      <c r="K7" s="82"/>
      <c r="L7" s="82"/>
      <c r="M7" s="82"/>
      <c r="N7" s="82"/>
      <c r="O7" s="82"/>
      <c r="P7" s="82"/>
      <c r="Q7" s="82"/>
      <c r="R7" s="82"/>
      <c r="S7" s="82"/>
      <c r="T7" s="82"/>
      <c r="U7" s="82"/>
      <c r="V7" s="82"/>
      <c r="W7" s="82"/>
    </row>
    <row r="8" spans="1:23" ht="15.75">
      <c r="A8" s="130"/>
      <c r="B8" s="130"/>
      <c r="C8" s="130"/>
      <c r="D8" s="130"/>
      <c r="E8" s="130"/>
      <c r="F8" s="130"/>
      <c r="G8" s="130"/>
      <c r="H8" s="82"/>
      <c r="I8" s="82"/>
      <c r="J8" s="82"/>
      <c r="K8" s="82"/>
      <c r="L8" s="82"/>
      <c r="M8" s="82"/>
      <c r="N8" s="82"/>
      <c r="O8" s="82"/>
      <c r="P8" s="82"/>
      <c r="Q8" s="82"/>
      <c r="R8" s="82"/>
      <c r="S8" s="82"/>
      <c r="T8" s="82"/>
      <c r="U8" s="82"/>
      <c r="V8" s="82"/>
      <c r="W8" s="82"/>
    </row>
    <row r="9" spans="1:7" ht="15.75">
      <c r="A9" s="481" t="s">
        <v>756</v>
      </c>
      <c r="B9" s="481"/>
      <c r="C9" s="481"/>
      <c r="D9" s="481"/>
      <c r="E9" s="481"/>
      <c r="F9" s="481"/>
      <c r="G9" s="481"/>
    </row>
    <row r="10" spans="1:7" ht="15.75">
      <c r="A10" s="87"/>
      <c r="B10" s="87"/>
      <c r="C10" s="87"/>
      <c r="D10" s="87"/>
      <c r="E10" s="87"/>
      <c r="F10" s="87"/>
      <c r="G10" s="87"/>
    </row>
    <row r="11" spans="1:23" ht="16.5" customHeight="1">
      <c r="A11" s="453" t="s">
        <v>759</v>
      </c>
      <c r="B11" s="453"/>
      <c r="C11" s="453"/>
      <c r="D11" s="453"/>
      <c r="E11" s="453"/>
      <c r="F11" s="453"/>
      <c r="G11" s="453"/>
      <c r="H11" s="85"/>
      <c r="I11" s="85"/>
      <c r="J11" s="85"/>
      <c r="K11" s="85"/>
      <c r="L11" s="85"/>
      <c r="M11" s="85"/>
      <c r="N11" s="85"/>
      <c r="O11" s="85"/>
      <c r="P11" s="85"/>
      <c r="Q11" s="85"/>
      <c r="R11" s="85"/>
      <c r="S11" s="85"/>
      <c r="T11" s="85"/>
      <c r="U11" s="85"/>
      <c r="V11" s="85"/>
      <c r="W11" s="85"/>
    </row>
    <row r="12" spans="1:23" ht="51" customHeight="1">
      <c r="A12" s="588" t="s">
        <v>757</v>
      </c>
      <c r="B12" s="588"/>
      <c r="C12" s="588"/>
      <c r="D12" s="588"/>
      <c r="E12" s="588"/>
      <c r="F12" s="588"/>
      <c r="G12" s="588"/>
      <c r="H12" s="85"/>
      <c r="I12" s="85"/>
      <c r="J12" s="85"/>
      <c r="K12" s="85"/>
      <c r="L12" s="85"/>
      <c r="M12" s="85"/>
      <c r="N12" s="85"/>
      <c r="O12" s="85"/>
      <c r="P12" s="85"/>
      <c r="Q12" s="85"/>
      <c r="R12" s="85"/>
      <c r="S12" s="85"/>
      <c r="T12" s="85"/>
      <c r="U12" s="85"/>
      <c r="V12" s="85"/>
      <c r="W12" s="85"/>
    </row>
    <row r="13" spans="1:23" ht="18" customHeight="1">
      <c r="A13" s="483" t="s">
        <v>296</v>
      </c>
      <c r="B13" s="483"/>
      <c r="C13" s="483"/>
      <c r="D13" s="483"/>
      <c r="E13" s="483"/>
      <c r="F13" s="483"/>
      <c r="G13" s="483"/>
      <c r="H13" s="85"/>
      <c r="I13" s="85"/>
      <c r="J13" s="85"/>
      <c r="K13" s="85"/>
      <c r="L13" s="85"/>
      <c r="M13" s="85"/>
      <c r="N13" s="85"/>
      <c r="O13" s="85"/>
      <c r="P13" s="85"/>
      <c r="Q13" s="85"/>
      <c r="R13" s="85"/>
      <c r="S13" s="85"/>
      <c r="T13" s="85"/>
      <c r="U13" s="85"/>
      <c r="V13" s="85"/>
      <c r="W13" s="85"/>
    </row>
    <row r="14" spans="1:15" ht="15.75">
      <c r="A14" s="454"/>
      <c r="B14" s="454"/>
      <c r="C14" s="454"/>
      <c r="D14" s="454"/>
      <c r="E14" s="454"/>
      <c r="F14" s="454"/>
      <c r="G14" s="12"/>
      <c r="H14" s="2"/>
      <c r="I14" s="2"/>
      <c r="J14" s="2"/>
      <c r="K14" s="2"/>
      <c r="L14" s="2"/>
      <c r="M14" s="2"/>
      <c r="N14" s="2"/>
      <c r="O14" s="2"/>
    </row>
    <row r="15" spans="1:15" ht="53.25" customHeight="1">
      <c r="A15" s="436" t="s">
        <v>163</v>
      </c>
      <c r="B15" s="425" t="s">
        <v>31</v>
      </c>
      <c r="C15" s="425" t="s">
        <v>297</v>
      </c>
      <c r="D15" s="425" t="s">
        <v>148</v>
      </c>
      <c r="E15" s="425"/>
      <c r="F15" s="425"/>
      <c r="G15" s="413" t="s">
        <v>23</v>
      </c>
      <c r="H15" s="2"/>
      <c r="I15" s="2"/>
      <c r="J15" s="2"/>
      <c r="K15" s="2"/>
      <c r="L15" s="2"/>
      <c r="M15" s="2"/>
      <c r="N15" s="2"/>
      <c r="O15" s="2"/>
    </row>
    <row r="16" spans="1:15" ht="18" customHeight="1">
      <c r="A16" s="437"/>
      <c r="B16" s="425"/>
      <c r="C16" s="425"/>
      <c r="D16" s="425"/>
      <c r="E16" s="425"/>
      <c r="F16" s="425"/>
      <c r="G16" s="413"/>
      <c r="H16" s="2"/>
      <c r="I16" s="2"/>
      <c r="J16" s="2"/>
      <c r="K16" s="2"/>
      <c r="L16" s="2"/>
      <c r="M16" s="2"/>
      <c r="N16" s="2"/>
      <c r="O16" s="2"/>
    </row>
    <row r="17" spans="1:15" ht="51" customHeight="1">
      <c r="A17" s="437"/>
      <c r="B17" s="425"/>
      <c r="C17" s="425"/>
      <c r="D17" s="517" t="s">
        <v>753</v>
      </c>
      <c r="E17" s="517"/>
      <c r="F17" s="517"/>
      <c r="G17" s="413"/>
      <c r="H17" s="2"/>
      <c r="I17" s="2"/>
      <c r="J17" s="2"/>
      <c r="K17" s="2"/>
      <c r="L17" s="2"/>
      <c r="M17" s="2"/>
      <c r="N17" s="2"/>
      <c r="O17" s="2"/>
    </row>
    <row r="18" spans="1:15" ht="52.5" customHeight="1">
      <c r="A18" s="438"/>
      <c r="B18" s="425"/>
      <c r="C18" s="425"/>
      <c r="D18" s="368" t="s">
        <v>754</v>
      </c>
      <c r="E18" s="368" t="s">
        <v>298</v>
      </c>
      <c r="F18" s="366" t="s">
        <v>0</v>
      </c>
      <c r="G18" s="413"/>
      <c r="H18" s="2"/>
      <c r="I18" s="2"/>
      <c r="J18" s="2"/>
      <c r="K18" s="2"/>
      <c r="L18" s="2"/>
      <c r="M18" s="2"/>
      <c r="N18" s="2"/>
      <c r="O18" s="2"/>
    </row>
    <row r="19" spans="1:15" ht="15.75">
      <c r="A19" s="367">
        <v>1</v>
      </c>
      <c r="B19" s="367">
        <v>2</v>
      </c>
      <c r="C19" s="367">
        <v>3</v>
      </c>
      <c r="D19" s="126" t="s">
        <v>110</v>
      </c>
      <c r="E19" s="126" t="s">
        <v>111</v>
      </c>
      <c r="F19" s="126" t="s">
        <v>299</v>
      </c>
      <c r="G19" s="126" t="s">
        <v>103</v>
      </c>
      <c r="H19" s="2"/>
      <c r="I19" s="2"/>
      <c r="J19" s="2"/>
      <c r="K19" s="2"/>
      <c r="L19" s="2"/>
      <c r="M19" s="2"/>
      <c r="N19" s="2"/>
      <c r="O19" s="2"/>
    </row>
    <row r="20" spans="1:7" ht="15.75">
      <c r="A20" s="158"/>
      <c r="B20" s="157" t="s">
        <v>656</v>
      </c>
      <c r="C20" s="193"/>
      <c r="D20" s="193">
        <f>D23+D42</f>
        <v>0</v>
      </c>
      <c r="E20" s="193">
        <f>E23+E42</f>
        <v>0.06</v>
      </c>
      <c r="F20" s="193"/>
      <c r="G20" s="193"/>
    </row>
    <row r="21" spans="1:7" ht="31.5">
      <c r="A21" s="158"/>
      <c r="B21" s="159" t="s">
        <v>657</v>
      </c>
      <c r="C21" s="194"/>
      <c r="D21" s="194">
        <f>D29+D32+D36</f>
        <v>0</v>
      </c>
      <c r="E21" s="194">
        <f>E29+E32+E36</f>
        <v>0.03</v>
      </c>
      <c r="F21" s="194"/>
      <c r="G21" s="194"/>
    </row>
    <row r="22" spans="1:7" ht="31.5">
      <c r="A22" s="158"/>
      <c r="B22" s="159" t="s">
        <v>658</v>
      </c>
      <c r="C22" s="194"/>
      <c r="D22" s="194">
        <f>D40+D48</f>
        <v>0</v>
      </c>
      <c r="E22" s="194">
        <f>E40+E48</f>
        <v>0.03</v>
      </c>
      <c r="F22" s="194"/>
      <c r="G22" s="194"/>
    </row>
    <row r="23" spans="1:7" ht="31.5">
      <c r="A23" s="167">
        <v>1</v>
      </c>
      <c r="B23" s="160" t="s">
        <v>659</v>
      </c>
      <c r="C23" s="195"/>
      <c r="D23" s="195">
        <f>D24</f>
        <v>0</v>
      </c>
      <c r="E23" s="195">
        <f>E24</f>
        <v>0.04</v>
      </c>
      <c r="F23" s="195"/>
      <c r="G23" s="195"/>
    </row>
    <row r="24" spans="1:7" ht="47.25">
      <c r="A24" s="168" t="s">
        <v>513</v>
      </c>
      <c r="B24" s="160" t="s">
        <v>660</v>
      </c>
      <c r="C24" s="195"/>
      <c r="D24" s="195">
        <f>D25+D39</f>
        <v>0</v>
      </c>
      <c r="E24" s="195">
        <f>E25+E39</f>
        <v>0.04</v>
      </c>
      <c r="F24" s="195"/>
      <c r="G24" s="195"/>
    </row>
    <row r="25" spans="1:7" ht="15.75">
      <c r="A25" s="168" t="s">
        <v>515</v>
      </c>
      <c r="B25" s="161" t="s">
        <v>661</v>
      </c>
      <c r="C25" s="195"/>
      <c r="D25" s="195">
        <f>D26</f>
        <v>0</v>
      </c>
      <c r="E25" s="195">
        <f>E26</f>
        <v>0.03</v>
      </c>
      <c r="F25" s="195"/>
      <c r="G25" s="195"/>
    </row>
    <row r="26" spans="1:7" ht="15.75">
      <c r="A26" s="168" t="s">
        <v>543</v>
      </c>
      <c r="B26" s="161" t="s">
        <v>662</v>
      </c>
      <c r="C26" s="195"/>
      <c r="D26" s="195">
        <f>D27+D34</f>
        <v>0</v>
      </c>
      <c r="E26" s="195">
        <f>E27+E34</f>
        <v>0.03</v>
      </c>
      <c r="F26" s="195"/>
      <c r="G26" s="195"/>
    </row>
    <row r="27" spans="1:7" ht="15.75">
      <c r="A27" s="168" t="s">
        <v>667</v>
      </c>
      <c r="B27" s="161" t="s">
        <v>668</v>
      </c>
      <c r="C27" s="195"/>
      <c r="D27" s="195">
        <f>D28+D31</f>
        <v>0</v>
      </c>
      <c r="E27" s="195">
        <f>E28+E31</f>
        <v>0.02</v>
      </c>
      <c r="F27" s="195"/>
      <c r="G27" s="195"/>
    </row>
    <row r="28" spans="1:7" ht="15.75">
      <c r="A28" s="210" t="s">
        <v>669</v>
      </c>
      <c r="B28" s="185" t="s">
        <v>670</v>
      </c>
      <c r="C28" s="182"/>
      <c r="D28" s="182">
        <f>D29</f>
        <v>0</v>
      </c>
      <c r="E28" s="182">
        <f>E29</f>
        <v>0.01</v>
      </c>
      <c r="F28" s="182"/>
      <c r="G28" s="182"/>
    </row>
    <row r="29" spans="1:7" ht="31.5">
      <c r="A29" s="169" t="s">
        <v>671</v>
      </c>
      <c r="B29" s="163" t="s">
        <v>663</v>
      </c>
      <c r="C29" s="211"/>
      <c r="D29" s="196">
        <f>SUM(D30:D30)</f>
        <v>0</v>
      </c>
      <c r="E29" s="196">
        <f>SUM(E30:E30)</f>
        <v>0.01</v>
      </c>
      <c r="F29" s="211"/>
      <c r="G29" s="211"/>
    </row>
    <row r="30" spans="1:7" ht="47.25">
      <c r="A30" s="166" t="s">
        <v>672</v>
      </c>
      <c r="B30" s="186" t="s">
        <v>673</v>
      </c>
      <c r="C30" s="213"/>
      <c r="D30" s="327"/>
      <c r="E30" s="327">
        <v>0.01</v>
      </c>
      <c r="F30" s="213"/>
      <c r="G30" s="213"/>
    </row>
    <row r="31" spans="1:7" ht="31.5">
      <c r="A31" s="168" t="s">
        <v>674</v>
      </c>
      <c r="B31" s="185" t="s">
        <v>675</v>
      </c>
      <c r="C31" s="209"/>
      <c r="D31" s="195">
        <f>D32</f>
        <v>0</v>
      </c>
      <c r="E31" s="195">
        <f>E32</f>
        <v>0.01</v>
      </c>
      <c r="F31" s="209"/>
      <c r="G31" s="209"/>
    </row>
    <row r="32" spans="1:7" ht="31.5">
      <c r="A32" s="169" t="s">
        <v>676</v>
      </c>
      <c r="B32" s="163" t="s">
        <v>663</v>
      </c>
      <c r="C32" s="214"/>
      <c r="D32" s="196">
        <f>SUM(D33:D33)</f>
        <v>0</v>
      </c>
      <c r="E32" s="196">
        <f>SUM(E33:E33)</f>
        <v>0.01</v>
      </c>
      <c r="F32" s="214"/>
      <c r="G32" s="214"/>
    </row>
    <row r="33" spans="1:7" ht="78.75">
      <c r="A33" s="170" t="s">
        <v>677</v>
      </c>
      <c r="B33" s="186" t="s">
        <v>678</v>
      </c>
      <c r="C33" s="213"/>
      <c r="D33" s="327"/>
      <c r="E33" s="327">
        <v>0.01</v>
      </c>
      <c r="F33" s="213"/>
      <c r="G33" s="213"/>
    </row>
    <row r="34" spans="1:7" ht="15.75">
      <c r="A34" s="168" t="s">
        <v>679</v>
      </c>
      <c r="B34" s="188" t="s">
        <v>680</v>
      </c>
      <c r="C34" s="209"/>
      <c r="D34" s="195">
        <f aca="true" t="shared" si="0" ref="D34:E36">D35</f>
        <v>0</v>
      </c>
      <c r="E34" s="195">
        <f t="shared" si="0"/>
        <v>0.01</v>
      </c>
      <c r="F34" s="209"/>
      <c r="G34" s="209"/>
    </row>
    <row r="35" spans="1:7" ht="15.75">
      <c r="A35" s="168" t="s">
        <v>681</v>
      </c>
      <c r="B35" s="185" t="s">
        <v>682</v>
      </c>
      <c r="C35" s="162"/>
      <c r="D35" s="182">
        <f t="shared" si="0"/>
        <v>0</v>
      </c>
      <c r="E35" s="182">
        <f t="shared" si="0"/>
        <v>0.01</v>
      </c>
      <c r="F35" s="162"/>
      <c r="G35" s="162"/>
    </row>
    <row r="36" spans="1:7" ht="31.5">
      <c r="A36" s="215" t="s">
        <v>683</v>
      </c>
      <c r="B36" s="163" t="s">
        <v>663</v>
      </c>
      <c r="C36" s="211"/>
      <c r="D36" s="196">
        <f t="shared" si="0"/>
        <v>0</v>
      </c>
      <c r="E36" s="196">
        <f t="shared" si="0"/>
        <v>0.01</v>
      </c>
      <c r="F36" s="211"/>
      <c r="G36" s="211"/>
    </row>
    <row r="37" spans="1:7" ht="47.25">
      <c r="A37" s="216" t="s">
        <v>684</v>
      </c>
      <c r="B37" s="189" t="s">
        <v>685</v>
      </c>
      <c r="C37" s="222"/>
      <c r="D37" s="389"/>
      <c r="E37" s="389">
        <v>0.01</v>
      </c>
      <c r="F37" s="222"/>
      <c r="G37" s="222"/>
    </row>
    <row r="38" spans="1:7" ht="53.25" customHeight="1">
      <c r="A38" s="216" t="s">
        <v>686</v>
      </c>
      <c r="B38" s="189" t="s">
        <v>687</v>
      </c>
      <c r="C38" s="224"/>
      <c r="D38" s="390"/>
      <c r="E38" s="390"/>
      <c r="F38" s="224"/>
      <c r="G38" s="224"/>
    </row>
    <row r="39" spans="1:7" ht="15.75">
      <c r="A39" s="168" t="s">
        <v>723</v>
      </c>
      <c r="B39" s="161" t="s">
        <v>724</v>
      </c>
      <c r="C39" s="209"/>
      <c r="D39" s="195">
        <f>D40</f>
        <v>0</v>
      </c>
      <c r="E39" s="195">
        <f>E40</f>
        <v>0.01</v>
      </c>
      <c r="F39" s="209"/>
      <c r="G39" s="209"/>
    </row>
    <row r="40" spans="1:7" ht="31.5">
      <c r="A40" s="215" t="s">
        <v>723</v>
      </c>
      <c r="B40" s="163" t="s">
        <v>664</v>
      </c>
      <c r="C40" s="211"/>
      <c r="D40" s="196">
        <f>D41</f>
        <v>0</v>
      </c>
      <c r="E40" s="196">
        <f>E41</f>
        <v>0.01</v>
      </c>
      <c r="F40" s="211"/>
      <c r="G40" s="211"/>
    </row>
    <row r="41" spans="1:7" ht="33.75">
      <c r="A41" s="171" t="s">
        <v>726</v>
      </c>
      <c r="B41" s="247" t="s">
        <v>725</v>
      </c>
      <c r="C41" s="213"/>
      <c r="D41" s="327"/>
      <c r="E41" s="327">
        <v>0.01</v>
      </c>
      <c r="F41" s="213"/>
      <c r="G41" s="213"/>
    </row>
    <row r="42" spans="1:7" ht="15.75">
      <c r="A42" s="209">
        <v>2</v>
      </c>
      <c r="B42" s="160" t="s">
        <v>688</v>
      </c>
      <c r="C42" s="218"/>
      <c r="D42" s="195">
        <f aca="true" t="shared" si="1" ref="D42:E47">D43</f>
        <v>0</v>
      </c>
      <c r="E42" s="195">
        <f t="shared" si="1"/>
        <v>0.02</v>
      </c>
      <c r="F42" s="218"/>
      <c r="G42" s="218"/>
    </row>
    <row r="43" spans="1:7" ht="47.25">
      <c r="A43" s="168" t="s">
        <v>689</v>
      </c>
      <c r="B43" s="160" t="s">
        <v>660</v>
      </c>
      <c r="C43" s="218"/>
      <c r="D43" s="182">
        <f t="shared" si="1"/>
        <v>0</v>
      </c>
      <c r="E43" s="182">
        <f t="shared" si="1"/>
        <v>0.02</v>
      </c>
      <c r="F43" s="218"/>
      <c r="G43" s="218"/>
    </row>
    <row r="44" spans="1:7" ht="15.75">
      <c r="A44" s="168" t="s">
        <v>690</v>
      </c>
      <c r="B44" s="161" t="s">
        <v>661</v>
      </c>
      <c r="C44" s="218"/>
      <c r="D44" s="182">
        <f t="shared" si="1"/>
        <v>0</v>
      </c>
      <c r="E44" s="182">
        <f t="shared" si="1"/>
        <v>0.02</v>
      </c>
      <c r="F44" s="218"/>
      <c r="G44" s="218"/>
    </row>
    <row r="45" spans="1:7" ht="15.75">
      <c r="A45" s="168" t="s">
        <v>691</v>
      </c>
      <c r="B45" s="161" t="s">
        <v>662</v>
      </c>
      <c r="C45" s="209"/>
      <c r="D45" s="182">
        <f t="shared" si="1"/>
        <v>0</v>
      </c>
      <c r="E45" s="182">
        <f t="shared" si="1"/>
        <v>0.02</v>
      </c>
      <c r="F45" s="209"/>
      <c r="G45" s="209"/>
    </row>
    <row r="46" spans="1:7" ht="15.75">
      <c r="A46" s="168" t="s">
        <v>692</v>
      </c>
      <c r="B46" s="188" t="s">
        <v>693</v>
      </c>
      <c r="C46" s="218"/>
      <c r="D46" s="182">
        <f t="shared" si="1"/>
        <v>0</v>
      </c>
      <c r="E46" s="182">
        <f t="shared" si="1"/>
        <v>0.02</v>
      </c>
      <c r="F46" s="218"/>
      <c r="G46" s="218"/>
    </row>
    <row r="47" spans="1:7" ht="15.75">
      <c r="A47" s="168" t="s">
        <v>694</v>
      </c>
      <c r="B47" s="185" t="s">
        <v>682</v>
      </c>
      <c r="C47" s="218"/>
      <c r="D47" s="182">
        <f t="shared" si="1"/>
        <v>0</v>
      </c>
      <c r="E47" s="182">
        <f t="shared" si="1"/>
        <v>0.02</v>
      </c>
      <c r="F47" s="218"/>
      <c r="G47" s="218"/>
    </row>
    <row r="48" spans="1:7" ht="31.5">
      <c r="A48" s="215" t="s">
        <v>695</v>
      </c>
      <c r="B48" s="163" t="s">
        <v>664</v>
      </c>
      <c r="C48" s="211"/>
      <c r="D48" s="196">
        <f>SUM(D49:D50)</f>
        <v>0</v>
      </c>
      <c r="E48" s="196">
        <f>SUM(E49:E50)</f>
        <v>0.02</v>
      </c>
      <c r="F48" s="211"/>
      <c r="G48" s="211"/>
    </row>
    <row r="49" spans="1:7" ht="63">
      <c r="A49" s="166" t="s">
        <v>696</v>
      </c>
      <c r="B49" s="192" t="s">
        <v>697</v>
      </c>
      <c r="C49" s="221"/>
      <c r="D49" s="327"/>
      <c r="E49" s="327">
        <v>0.01</v>
      </c>
      <c r="F49" s="221"/>
      <c r="G49" s="221"/>
    </row>
    <row r="50" spans="1:7" ht="47.25">
      <c r="A50" s="166" t="s">
        <v>698</v>
      </c>
      <c r="B50" s="192" t="s">
        <v>699</v>
      </c>
      <c r="C50" s="221"/>
      <c r="D50" s="327"/>
      <c r="E50" s="327">
        <v>0.01</v>
      </c>
      <c r="F50" s="221"/>
      <c r="G50" s="221"/>
    </row>
    <row r="51" spans="1:46" s="23" customFormat="1" ht="15.75" customHeight="1">
      <c r="A51" s="379" t="s">
        <v>768</v>
      </c>
      <c r="B51" s="379"/>
      <c r="C51" s="379"/>
      <c r="D51" s="355"/>
      <c r="E51" s="355"/>
      <c r="F51" s="355"/>
      <c r="G51" s="350"/>
      <c r="H51" s="350"/>
      <c r="I51" s="350"/>
      <c r="J51" s="35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row>
    <row r="52" spans="1:46" s="23" customFormat="1" ht="56.25" customHeight="1">
      <c r="A52" s="380"/>
      <c r="B52" s="380"/>
      <c r="C52" s="380"/>
      <c r="D52" s="350"/>
      <c r="E52" s="350"/>
      <c r="F52" s="350"/>
      <c r="G52" s="354" t="s">
        <v>798</v>
      </c>
      <c r="H52" s="351"/>
      <c r="I52" s="351"/>
      <c r="J52" s="351"/>
      <c r="K52" s="361"/>
      <c r="L52" s="360"/>
      <c r="M52" s="360"/>
      <c r="N52" s="360"/>
      <c r="O52" s="360"/>
      <c r="P52" s="360"/>
      <c r="Q52" s="360"/>
      <c r="R52" s="360"/>
      <c r="S52" s="360"/>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row>
  </sheetData>
  <sheetProtection/>
  <mergeCells count="17">
    <mergeCell ref="B15:B18"/>
    <mergeCell ref="C15:C18"/>
    <mergeCell ref="G15:G18"/>
    <mergeCell ref="A14:F14"/>
    <mergeCell ref="D17:F17"/>
    <mergeCell ref="A51:C52"/>
    <mergeCell ref="D37:D38"/>
    <mergeCell ref="D15:F16"/>
    <mergeCell ref="E37:E38"/>
    <mergeCell ref="A15:A18"/>
    <mergeCell ref="A9:G9"/>
    <mergeCell ref="A4:G4"/>
    <mergeCell ref="A6:G6"/>
    <mergeCell ref="A7:G7"/>
    <mergeCell ref="A13:G13"/>
    <mergeCell ref="A12:G12"/>
    <mergeCell ref="A11:G11"/>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Datanium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Kudryashov_YM</dc:creator>
  <cp:keywords/>
  <dc:description/>
  <cp:lastModifiedBy>Константин Алексеевич Поздеев</cp:lastModifiedBy>
  <cp:lastPrinted>2017-04-16T14:46:06Z</cp:lastPrinted>
  <dcterms:created xsi:type="dcterms:W3CDTF">2009-07-27T10:10:26Z</dcterms:created>
  <dcterms:modified xsi:type="dcterms:W3CDTF">2017-04-16T14:51:14Z</dcterms:modified>
  <cp:category/>
  <cp:version/>
  <cp:contentType/>
  <cp:contentStatus/>
</cp:coreProperties>
</file>