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2"/>
  </bookViews>
  <sheets>
    <sheet name="4 кв.2016" sheetId="1" r:id="rId1"/>
    <sheet name="3 кв.2016" sheetId="2" r:id="rId2"/>
    <sheet name="2 кв. 2016" sheetId="3" r:id="rId3"/>
    <sheet name="1 кв.2016" sheetId="4" r:id="rId4"/>
  </sheets>
  <definedNames/>
  <calcPr fullCalcOnLoad="1"/>
</workbook>
</file>

<file path=xl/sharedStrings.xml><?xml version="1.0" encoding="utf-8"?>
<sst xmlns="http://schemas.openxmlformats.org/spreadsheetml/2006/main" count="282" uniqueCount="79">
  <si>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</si>
  <si>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</si>
  <si>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</si>
  <si>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</si>
  <si>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</si>
  <si>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</si>
  <si>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</si>
  <si>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</si>
  <si>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</si>
  <si>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</si>
  <si>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</si>
  <si>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</si>
  <si>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</si>
  <si>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ВМ (шт.)</t>
  </si>
  <si>
    <t>ВН (шт.)</t>
  </si>
  <si>
    <t>РВ (шт.)</t>
  </si>
  <si>
    <t>муфта соединительная 0,4 кВ (шт)</t>
  </si>
  <si>
    <t>муфта концевая 0,4 кВ (шт)</t>
  </si>
  <si>
    <t>кабельные вставки 0,4кВ (м)</t>
  </si>
  <si>
    <t>замена опор, укосов (шт)</t>
  </si>
  <si>
    <t xml:space="preserve">замена провода (метр) </t>
  </si>
  <si>
    <t>ремонт силовых трансформаторов (шт)</t>
  </si>
  <si>
    <t>автоматические выключатели (АВ, АВМ) (шт)</t>
  </si>
  <si>
    <t xml:space="preserve">ремонт рубильников до и свыше 400А (шт) </t>
  </si>
  <si>
    <t>наименование оборудования и сетей</t>
  </si>
  <si>
    <t>наименование объектов ремонта</t>
  </si>
  <si>
    <t>ВСЕГО за год</t>
  </si>
  <si>
    <t>Итого</t>
  </si>
  <si>
    <t>АО "МЭС"</t>
  </si>
  <si>
    <t>Приложение № 6 к приказу АО "МЭС" № 136 от 04.04.2014.</t>
  </si>
  <si>
    <t>Капитальный ремонт электрооборудования и электросетей за 2016 г.</t>
  </si>
  <si>
    <t>Исполнитель: филиал АО "МЭС" "Заполярная горэлектросеть"</t>
  </si>
  <si>
    <t>ТП-7</t>
  </si>
  <si>
    <t>ТП-10</t>
  </si>
  <si>
    <t>РП-3</t>
  </si>
  <si>
    <t>ТП-11</t>
  </si>
  <si>
    <t>РП-4</t>
  </si>
  <si>
    <t>ТП-10а</t>
  </si>
  <si>
    <t>ТП-8</t>
  </si>
  <si>
    <t xml:space="preserve">Начальник ПТО  </t>
  </si>
  <si>
    <t>Панасенко К.Н.</t>
  </si>
  <si>
    <t>ТП-10б</t>
  </si>
  <si>
    <t>ТП-11а</t>
  </si>
  <si>
    <t>КТП-88</t>
  </si>
  <si>
    <t>КТП-10</t>
  </si>
  <si>
    <t>ТП-13</t>
  </si>
  <si>
    <t>ТП-14</t>
  </si>
  <si>
    <t>ТП-12</t>
  </si>
  <si>
    <t>ТП-49</t>
  </si>
  <si>
    <t>Начальник ПТО</t>
  </si>
  <si>
    <t>ТП-14 Никель</t>
  </si>
  <si>
    <t>ТП-34</t>
  </si>
  <si>
    <t>ТП-54</t>
  </si>
  <si>
    <t>ТП-66</t>
  </si>
  <si>
    <t>ТП-75</t>
  </si>
  <si>
    <t>ТП-67</t>
  </si>
  <si>
    <t>КТП-6А</t>
  </si>
  <si>
    <t>ТП-27</t>
  </si>
  <si>
    <t>ТП-72</t>
  </si>
  <si>
    <t>Исполнитель: филиал АО "МЭС" "Заполярная горэлектросеть""</t>
  </si>
  <si>
    <t>Никель</t>
  </si>
  <si>
    <t>Заполярный</t>
  </si>
  <si>
    <t>муфта соединительная 6, 10кВ (шт)</t>
  </si>
  <si>
    <t>муфта концевая 6, 10кВ (шт)</t>
  </si>
  <si>
    <t>кабельные вставки 6, 10кВ (м)</t>
  </si>
  <si>
    <t xml:space="preserve">Никель </t>
  </si>
  <si>
    <t>муфта соединительная 6, 10 кВ (шт)</t>
  </si>
  <si>
    <t>муфта концевая 6,10 кВ (шт)</t>
  </si>
  <si>
    <t>кабельные вставки 6, 10 кВ (м)</t>
  </si>
  <si>
    <t>РП-1</t>
  </si>
  <si>
    <t>ТП-21</t>
  </si>
  <si>
    <t>ТП-3А</t>
  </si>
  <si>
    <t>ТП-5А</t>
  </si>
  <si>
    <t>ТП-22</t>
  </si>
  <si>
    <t>ТП-23</t>
  </si>
  <si>
    <t>муфта концевая 6кВ, 10кВ (шт)</t>
  </si>
  <si>
    <t>кабельные вставки 6кВ, 10кВ (м)</t>
  </si>
  <si>
    <t>муфта соединительная 6кВ, 10кВ (шт)</t>
  </si>
  <si>
    <t>ВСЕГО за квартал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</si>
</sst>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"/>
    <numFmt numFmtId="173" formatCode="0.000"/>
    <numFmt numFmtId="174" formatCode="0.00000"/>
    <numFmt numFmtId="175" formatCode="0.0000"/>
  </numFmts>
  <fonts count="46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sz val="10"/>
      <color indexed="8"/>
      <name val="Arial Cyr"/>
      <family val="0"/>
    </font>
    <font>
      <sz val="10"/>
      <color indexed="10"/>
      <name val="Arial"/>
      <family val="2"/>
    </font>
    <font>
      <sz val="8"/>
      <color indexed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right"/>
    </xf>
    <xf numFmtId="0" fontId="0" fillId="33" borderId="10" xfId="0" applyFill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2" fillId="0" borderId="11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9">
      <selection activeCell="P7" sqref="P7:P35"/>
    </sheetView>
  </sheetViews>
  <sheetFormatPr defaultColWidth="8.875" defaultRowHeight="12.75"/>
  <cols>
    <col min="1" max="1" width="14.125" style="5" customWidth="1"/>
    <col min="2" max="2" width="22.75390625" style="19" customWidth="1"/>
    <col min="3" max="14" width="6.375" style="5" customWidth="1"/>
    <col min="15" max="15" width="8.875" style="5" customWidth="1"/>
    <col min="16" max="16" width="8.875" style="37" customWidth="1"/>
    <col min="17" max="17" width="10.25390625" style="5" customWidth="1"/>
    <col min="18" max="16384" width="8.875" style="5" customWidth="1"/>
  </cols>
  <sheetData>
    <row r="1" spans="1:16" ht="12.75">
      <c r="A1" s="68" t="s">
        <v>28</v>
      </c>
      <c r="B1" s="68"/>
      <c r="C1" s="68"/>
      <c r="P1" s="33" t="s">
        <v>29</v>
      </c>
    </row>
    <row r="2" spans="1:18" ht="15.75">
      <c r="A2" s="69" t="s">
        <v>30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4"/>
      <c r="R2" s="34"/>
    </row>
    <row r="3" spans="1:16" ht="15.75">
      <c r="A3" s="70" t="s">
        <v>31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7" ht="18.75" customHeight="1">
      <c r="A4" s="65" t="s">
        <v>24</v>
      </c>
      <c r="B4" s="65" t="s">
        <v>25</v>
      </c>
      <c r="C4" s="62" t="s">
        <v>0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  <c r="O4" s="65" t="s">
        <v>27</v>
      </c>
      <c r="P4" s="65" t="s">
        <v>78</v>
      </c>
      <c r="Q4" s="65" t="s">
        <v>26</v>
      </c>
    </row>
    <row r="5" spans="1:17" ht="12.75">
      <c r="A5" s="66"/>
      <c r="B5" s="66"/>
      <c r="C5" s="14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4" t="s">
        <v>12</v>
      </c>
      <c r="O5" s="66"/>
      <c r="P5" s="66"/>
      <c r="Q5" s="66"/>
    </row>
    <row r="6" spans="1:17" ht="15" customHeight="1">
      <c r="A6" s="107" t="s">
        <v>13</v>
      </c>
      <c r="B6" s="42" t="s">
        <v>69</v>
      </c>
      <c r="C6" s="6"/>
      <c r="D6" s="6"/>
      <c r="E6" s="6"/>
      <c r="F6" s="6"/>
      <c r="G6" s="6"/>
      <c r="H6" s="6"/>
      <c r="I6" s="6"/>
      <c r="J6" s="6"/>
      <c r="K6" s="6"/>
      <c r="L6" s="6">
        <v>8</v>
      </c>
      <c r="M6" s="6"/>
      <c r="N6" s="6"/>
      <c r="O6" s="6">
        <f>SUM(C6:N6)</f>
        <v>8</v>
      </c>
      <c r="P6" s="6">
        <f>O6</f>
        <v>8</v>
      </c>
      <c r="Q6" s="120">
        <f>'1 кв.2016'!P6:P7+'2 кв. 2016'!P6:P8+'3 кв.2016'!P6+'4 кв.2016'!P6</f>
        <v>31</v>
      </c>
    </row>
    <row r="7" spans="1:17" ht="12" customHeight="1">
      <c r="A7" s="108" t="s">
        <v>14</v>
      </c>
      <c r="B7" s="42" t="s">
        <v>70</v>
      </c>
      <c r="C7" s="6"/>
      <c r="D7" s="6"/>
      <c r="E7" s="6"/>
      <c r="F7" s="6"/>
      <c r="G7" s="6"/>
      <c r="H7" s="6"/>
      <c r="I7" s="6"/>
      <c r="J7" s="6"/>
      <c r="K7" s="6"/>
      <c r="L7" s="6">
        <v>2</v>
      </c>
      <c r="M7" s="6"/>
      <c r="N7" s="6"/>
      <c r="O7" s="6">
        <f aca="true" t="shared" si="0" ref="O7:O35">SUM(C7:N7)</f>
        <v>2</v>
      </c>
      <c r="P7" s="109">
        <f>SUM(O7:O11)</f>
        <v>12</v>
      </c>
      <c r="Q7" s="122">
        <f>SUM('1 кв.2016'!P8:P20,'2 кв. 2016'!P9:P20,'3 кв.2016'!P7:P13,P7)</f>
        <v>134</v>
      </c>
    </row>
    <row r="8" spans="1:17" ht="13.5" customHeight="1">
      <c r="A8" s="108"/>
      <c r="B8" s="42" t="s">
        <v>71</v>
      </c>
      <c r="C8" s="6"/>
      <c r="D8" s="6"/>
      <c r="E8" s="6"/>
      <c r="F8" s="6"/>
      <c r="G8" s="6"/>
      <c r="H8" s="6"/>
      <c r="I8" s="6"/>
      <c r="J8" s="6"/>
      <c r="K8" s="6"/>
      <c r="L8" s="7"/>
      <c r="M8" s="6">
        <v>4</v>
      </c>
      <c r="N8" s="6"/>
      <c r="O8" s="6">
        <f t="shared" si="0"/>
        <v>4</v>
      </c>
      <c r="P8" s="110"/>
      <c r="Q8" s="123"/>
    </row>
    <row r="9" spans="1:17" ht="13.5" customHeight="1">
      <c r="A9" s="108"/>
      <c r="B9" s="42" t="s">
        <v>72</v>
      </c>
      <c r="C9" s="6"/>
      <c r="D9" s="6"/>
      <c r="E9" s="6"/>
      <c r="F9" s="6"/>
      <c r="G9" s="6"/>
      <c r="H9" s="6"/>
      <c r="I9" s="6"/>
      <c r="J9" s="6"/>
      <c r="K9" s="6"/>
      <c r="L9" s="7"/>
      <c r="M9" s="6">
        <v>2</v>
      </c>
      <c r="N9" s="6"/>
      <c r="O9" s="6">
        <f t="shared" si="0"/>
        <v>2</v>
      </c>
      <c r="P9" s="110"/>
      <c r="Q9" s="123"/>
    </row>
    <row r="10" spans="1:17" ht="15" customHeight="1">
      <c r="A10" s="108"/>
      <c r="B10" s="42" t="s">
        <v>73</v>
      </c>
      <c r="C10" s="6"/>
      <c r="D10" s="6"/>
      <c r="E10" s="6"/>
      <c r="F10" s="6"/>
      <c r="G10" s="6"/>
      <c r="H10" s="6"/>
      <c r="I10" s="6"/>
      <c r="J10" s="6"/>
      <c r="K10" s="6"/>
      <c r="L10" s="7"/>
      <c r="M10" s="6"/>
      <c r="N10" s="6">
        <v>2</v>
      </c>
      <c r="O10" s="6">
        <f t="shared" si="0"/>
        <v>2</v>
      </c>
      <c r="P10" s="110"/>
      <c r="Q10" s="123"/>
    </row>
    <row r="11" spans="1:17" ht="15" customHeight="1">
      <c r="A11" s="108"/>
      <c r="B11" s="42" t="s">
        <v>74</v>
      </c>
      <c r="C11" s="6"/>
      <c r="D11" s="6"/>
      <c r="E11" s="6"/>
      <c r="F11" s="6"/>
      <c r="G11" s="6"/>
      <c r="H11" s="6"/>
      <c r="I11" s="6"/>
      <c r="J11" s="6"/>
      <c r="K11" s="6"/>
      <c r="L11" s="7"/>
      <c r="M11" s="6"/>
      <c r="N11" s="6">
        <v>2</v>
      </c>
      <c r="O11" s="6">
        <f t="shared" si="0"/>
        <v>2</v>
      </c>
      <c r="P11" s="110"/>
      <c r="Q11" s="123"/>
    </row>
    <row r="12" spans="1:17" ht="15" customHeight="1">
      <c r="A12" s="108" t="s">
        <v>15</v>
      </c>
      <c r="B12" s="42" t="s">
        <v>70</v>
      </c>
      <c r="C12" s="6"/>
      <c r="D12" s="6"/>
      <c r="E12" s="6"/>
      <c r="F12" s="6"/>
      <c r="G12" s="6"/>
      <c r="H12" s="6"/>
      <c r="I12" s="6"/>
      <c r="J12" s="6"/>
      <c r="K12" s="6"/>
      <c r="L12" s="6">
        <v>3</v>
      </c>
      <c r="M12" s="6"/>
      <c r="N12" s="6"/>
      <c r="O12" s="6">
        <f t="shared" si="0"/>
        <v>3</v>
      </c>
      <c r="P12" s="109">
        <f>SUM(O12:O17)</f>
        <v>36</v>
      </c>
      <c r="Q12" s="122">
        <f>SUM('1 кв.2016'!P12:P18,'2 кв. 2016'!P21:P34,'3 кв.2016'!P14:P21,P12)</f>
        <v>149</v>
      </c>
    </row>
    <row r="13" spans="1:17" ht="15" customHeight="1">
      <c r="A13" s="108"/>
      <c r="B13" s="42" t="s">
        <v>69</v>
      </c>
      <c r="C13" s="6"/>
      <c r="D13" s="6"/>
      <c r="E13" s="6"/>
      <c r="F13" s="6"/>
      <c r="G13" s="6"/>
      <c r="H13" s="6"/>
      <c r="I13" s="6"/>
      <c r="J13" s="6"/>
      <c r="K13" s="6"/>
      <c r="L13" s="6">
        <v>20</v>
      </c>
      <c r="M13" s="6"/>
      <c r="N13" s="6"/>
      <c r="O13" s="6">
        <f t="shared" si="0"/>
        <v>20</v>
      </c>
      <c r="P13" s="110"/>
      <c r="Q13" s="123"/>
    </row>
    <row r="14" spans="1:17" ht="15.75" customHeight="1">
      <c r="A14" s="108"/>
      <c r="B14" s="42" t="s">
        <v>71</v>
      </c>
      <c r="C14" s="6"/>
      <c r="D14" s="6"/>
      <c r="E14" s="6"/>
      <c r="F14" s="6"/>
      <c r="G14" s="6"/>
      <c r="H14" s="6"/>
      <c r="I14" s="6"/>
      <c r="J14" s="6"/>
      <c r="K14" s="6"/>
      <c r="L14" s="7"/>
      <c r="M14" s="6">
        <v>2</v>
      </c>
      <c r="N14" s="6"/>
      <c r="O14" s="6">
        <f t="shared" si="0"/>
        <v>2</v>
      </c>
      <c r="P14" s="110"/>
      <c r="Q14" s="123"/>
    </row>
    <row r="15" spans="1:17" ht="15" customHeight="1">
      <c r="A15" s="108"/>
      <c r="B15" s="42" t="s">
        <v>72</v>
      </c>
      <c r="C15" s="6"/>
      <c r="D15" s="6"/>
      <c r="E15" s="6"/>
      <c r="F15" s="6"/>
      <c r="G15" s="6"/>
      <c r="H15" s="6"/>
      <c r="I15" s="6"/>
      <c r="J15" s="6"/>
      <c r="K15" s="6"/>
      <c r="L15" s="7"/>
      <c r="M15" s="6">
        <v>2</v>
      </c>
      <c r="N15" s="6"/>
      <c r="O15" s="6">
        <f t="shared" si="0"/>
        <v>2</v>
      </c>
      <c r="P15" s="110"/>
      <c r="Q15" s="123"/>
    </row>
    <row r="16" spans="1:17" ht="15" customHeight="1">
      <c r="A16" s="108"/>
      <c r="B16" s="42" t="s">
        <v>73</v>
      </c>
      <c r="C16" s="6"/>
      <c r="D16" s="6"/>
      <c r="E16" s="6"/>
      <c r="F16" s="6"/>
      <c r="G16" s="6"/>
      <c r="H16" s="6"/>
      <c r="I16" s="6"/>
      <c r="J16" s="6"/>
      <c r="K16" s="6"/>
      <c r="L16" s="7"/>
      <c r="M16" s="6"/>
      <c r="N16" s="6">
        <v>5</v>
      </c>
      <c r="O16" s="6">
        <f t="shared" si="0"/>
        <v>5</v>
      </c>
      <c r="P16" s="110"/>
      <c r="Q16" s="123"/>
    </row>
    <row r="17" spans="1:17" ht="15" customHeight="1">
      <c r="A17" s="108"/>
      <c r="B17" s="42" t="s">
        <v>74</v>
      </c>
      <c r="C17" s="6"/>
      <c r="D17" s="6"/>
      <c r="E17" s="6"/>
      <c r="F17" s="6"/>
      <c r="G17" s="6"/>
      <c r="H17" s="6"/>
      <c r="I17" s="6"/>
      <c r="J17" s="6"/>
      <c r="K17" s="6"/>
      <c r="L17" s="7"/>
      <c r="M17" s="6"/>
      <c r="N17" s="6">
        <v>4</v>
      </c>
      <c r="O17" s="6">
        <f t="shared" si="0"/>
        <v>4</v>
      </c>
      <c r="P17" s="110"/>
      <c r="Q17" s="123"/>
    </row>
    <row r="18" spans="1:17" ht="36" customHeight="1">
      <c r="A18" s="111" t="s">
        <v>77</v>
      </c>
      <c r="B18" s="22"/>
      <c r="C18" s="3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f t="shared" si="0"/>
        <v>0</v>
      </c>
      <c r="P18" s="120">
        <f aca="true" t="shared" si="1" ref="P18:P25">O18</f>
        <v>0</v>
      </c>
      <c r="Q18" s="120">
        <f>'1 кв.2016'!P19+'2 кв. 2016'!P35+'3 кв.2016'!P22+'4 кв.2016'!P18</f>
        <v>3</v>
      </c>
    </row>
    <row r="19" spans="1:17" ht="46.5" customHeight="1">
      <c r="A19" s="111" t="s">
        <v>16</v>
      </c>
      <c r="B19" s="16"/>
      <c r="C19" s="6"/>
      <c r="D19" s="6"/>
      <c r="E19" s="6"/>
      <c r="F19" s="6"/>
      <c r="G19" s="6"/>
      <c r="H19" s="6"/>
      <c r="I19" s="6"/>
      <c r="J19" s="6"/>
      <c r="K19" s="6"/>
      <c r="L19" s="6">
        <v>2</v>
      </c>
      <c r="M19" s="6"/>
      <c r="N19" s="6">
        <v>1</v>
      </c>
      <c r="O19" s="6">
        <f t="shared" si="0"/>
        <v>3</v>
      </c>
      <c r="P19" s="120">
        <f t="shared" si="1"/>
        <v>3</v>
      </c>
      <c r="Q19" s="120">
        <f>SUM('1 кв.2016'!P20,'2 кв. 2016'!P36,'3 кв.2016'!P23,P19)</f>
        <v>6</v>
      </c>
    </row>
    <row r="20" spans="1:17" ht="33" customHeight="1">
      <c r="A20" s="111" t="s">
        <v>75</v>
      </c>
      <c r="B20" s="22"/>
      <c r="C20" s="35"/>
      <c r="D20" s="6"/>
      <c r="E20" s="6"/>
      <c r="F20" s="6"/>
      <c r="G20" s="6"/>
      <c r="H20" s="6"/>
      <c r="I20" s="6"/>
      <c r="J20" s="6"/>
      <c r="K20" s="23"/>
      <c r="L20" s="6">
        <v>2</v>
      </c>
      <c r="M20" s="6"/>
      <c r="N20" s="6">
        <v>1</v>
      </c>
      <c r="O20" s="6">
        <f t="shared" si="0"/>
        <v>3</v>
      </c>
      <c r="P20" s="120">
        <f t="shared" si="1"/>
        <v>3</v>
      </c>
      <c r="Q20" s="120">
        <f>SUM('1 кв.2016'!P21,'2 кв. 2016'!P37,'3 кв.2016'!P24,P20)</f>
        <v>8</v>
      </c>
    </row>
    <row r="21" spans="1:17" ht="40.5" customHeight="1">
      <c r="A21" s="36" t="s">
        <v>17</v>
      </c>
      <c r="B21" s="1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0"/>
        <v>0</v>
      </c>
      <c r="P21" s="120">
        <f t="shared" si="1"/>
        <v>0</v>
      </c>
      <c r="Q21" s="120">
        <f>SUM('1 кв.2016'!P22,'2 кв. 2016'!P38,'3 кв.2016'!P25,P21)</f>
        <v>3</v>
      </c>
    </row>
    <row r="22" spans="1:17" ht="35.25" customHeight="1">
      <c r="A22" s="111" t="s">
        <v>76</v>
      </c>
      <c r="B22" s="16"/>
      <c r="C22" s="3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f t="shared" si="0"/>
        <v>0</v>
      </c>
      <c r="P22" s="120">
        <f t="shared" si="1"/>
        <v>0</v>
      </c>
      <c r="Q22" s="120">
        <f>SUM('1 кв.2016'!P23,'2 кв. 2016'!P39,'3 кв.2016'!P26,P22)</f>
        <v>8</v>
      </c>
    </row>
    <row r="23" spans="1:17" ht="36" customHeight="1">
      <c r="A23" s="111" t="s">
        <v>18</v>
      </c>
      <c r="B23" s="16"/>
      <c r="C23" s="6"/>
      <c r="D23" s="6"/>
      <c r="E23" s="6"/>
      <c r="F23" s="6"/>
      <c r="G23" s="6"/>
      <c r="H23" s="20"/>
      <c r="I23" s="6"/>
      <c r="J23" s="6"/>
      <c r="K23" s="6"/>
      <c r="L23" s="6">
        <v>25</v>
      </c>
      <c r="M23" s="6"/>
      <c r="N23" s="6"/>
      <c r="O23" s="6">
        <f t="shared" si="0"/>
        <v>25</v>
      </c>
      <c r="P23" s="120">
        <f t="shared" si="1"/>
        <v>25</v>
      </c>
      <c r="Q23" s="120">
        <f>SUM('1 кв.2016'!P24,'2 кв. 2016'!P40,'3 кв.2016'!P27,P23)</f>
        <v>154</v>
      </c>
    </row>
    <row r="24" spans="1:17" ht="21.75" customHeight="1">
      <c r="A24" s="61" t="s">
        <v>19</v>
      </c>
      <c r="B24" s="1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f t="shared" si="0"/>
        <v>0</v>
      </c>
      <c r="P24" s="120">
        <f t="shared" si="1"/>
        <v>0</v>
      </c>
      <c r="Q24" s="124">
        <f>SUM('1 кв.2016'!P25,'2 кв. 2016'!P41,'3 кв.2016'!P28,P24)</f>
        <v>4</v>
      </c>
    </row>
    <row r="25" spans="1:17" ht="34.5" customHeight="1">
      <c r="A25" s="28" t="s">
        <v>20</v>
      </c>
      <c r="B25" s="18"/>
      <c r="C25" s="6"/>
      <c r="D25" s="6"/>
      <c r="E25" s="6"/>
      <c r="F25" s="6"/>
      <c r="G25" s="6"/>
      <c r="H25" s="6"/>
      <c r="I25" s="6"/>
      <c r="J25" s="6"/>
      <c r="K25" s="6"/>
      <c r="L25" s="6">
        <v>280</v>
      </c>
      <c r="M25" s="6"/>
      <c r="N25" s="6"/>
      <c r="O25" s="6">
        <f t="shared" si="0"/>
        <v>280</v>
      </c>
      <c r="P25" s="120">
        <f t="shared" si="1"/>
        <v>280</v>
      </c>
      <c r="Q25" s="120">
        <f>SUM('1 кв.2016'!P26,'2 кв. 2016'!P42,'3 кв.2016'!P29,P25)</f>
        <v>380</v>
      </c>
    </row>
    <row r="26" spans="1:17" ht="27.75" customHeight="1">
      <c r="A26" s="112" t="s">
        <v>21</v>
      </c>
      <c r="B26" s="18" t="s">
        <v>60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f t="shared" si="0"/>
        <v>0</v>
      </c>
      <c r="P26" s="109">
        <f>O26+O27</f>
        <v>11</v>
      </c>
      <c r="Q26" s="109">
        <f>SUM('1 кв.2016'!P27:P28,'2 кв. 2016'!P43:P44,'3 кв.2016'!P30:P31,P26)</f>
        <v>57</v>
      </c>
    </row>
    <row r="27" spans="1:17" ht="27.75" customHeight="1">
      <c r="A27" s="113"/>
      <c r="B27" s="18" t="s">
        <v>61</v>
      </c>
      <c r="C27" s="6"/>
      <c r="D27" s="6"/>
      <c r="E27" s="6"/>
      <c r="F27" s="7"/>
      <c r="G27" s="6"/>
      <c r="H27" s="6"/>
      <c r="I27" s="6"/>
      <c r="J27" s="6"/>
      <c r="K27" s="6"/>
      <c r="L27" s="6">
        <v>2</v>
      </c>
      <c r="M27" s="6">
        <v>4</v>
      </c>
      <c r="N27" s="6">
        <v>5</v>
      </c>
      <c r="O27" s="6">
        <f t="shared" si="0"/>
        <v>11</v>
      </c>
      <c r="P27" s="110"/>
      <c r="Q27" s="110"/>
    </row>
    <row r="28" spans="1:17" ht="14.25" customHeight="1">
      <c r="A28" s="76" t="s">
        <v>22</v>
      </c>
      <c r="B28" s="44" t="s">
        <v>70</v>
      </c>
      <c r="C28" s="6"/>
      <c r="D28" s="6"/>
      <c r="E28" s="6"/>
      <c r="F28" s="6"/>
      <c r="G28" s="6"/>
      <c r="H28" s="6"/>
      <c r="I28" s="6"/>
      <c r="J28" s="6"/>
      <c r="K28" s="6"/>
      <c r="L28" s="6">
        <v>2</v>
      </c>
      <c r="M28" s="6"/>
      <c r="N28" s="6"/>
      <c r="O28" s="6">
        <f t="shared" si="0"/>
        <v>2</v>
      </c>
      <c r="P28" s="109">
        <f>SUM(O28:O30)</f>
        <v>4</v>
      </c>
      <c r="Q28" s="109">
        <f>SUM('1 кв.2016'!P29:P34,'2 кв. 2016'!P45:P54,'3 кв.2016'!P32:P34,P28)</f>
        <v>49</v>
      </c>
    </row>
    <row r="29" spans="1:17" s="32" customFormat="1" ht="15" customHeight="1">
      <c r="A29" s="76"/>
      <c r="B29" s="30" t="s">
        <v>73</v>
      </c>
      <c r="C29" s="31"/>
      <c r="D29" s="31"/>
      <c r="E29" s="31"/>
      <c r="F29" s="31"/>
      <c r="G29" s="31"/>
      <c r="H29" s="31"/>
      <c r="I29" s="31"/>
      <c r="J29" s="31"/>
      <c r="K29" s="31"/>
      <c r="L29" s="60"/>
      <c r="M29" s="31"/>
      <c r="N29" s="31">
        <v>2</v>
      </c>
      <c r="O29" s="6">
        <f t="shared" si="0"/>
        <v>2</v>
      </c>
      <c r="P29" s="110"/>
      <c r="Q29" s="110"/>
    </row>
    <row r="30" spans="1:17" s="32" customFormat="1" ht="15" customHeight="1">
      <c r="A30" s="76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6">
        <f t="shared" si="0"/>
        <v>0</v>
      </c>
      <c r="P30" s="110"/>
      <c r="Q30" s="110"/>
    </row>
    <row r="31" spans="1:17" ht="15" customHeight="1">
      <c r="A31" s="76" t="s">
        <v>23</v>
      </c>
      <c r="B31" s="44" t="s">
        <v>70</v>
      </c>
      <c r="C31" s="6"/>
      <c r="D31" s="6"/>
      <c r="E31" s="6"/>
      <c r="F31" s="6"/>
      <c r="G31" s="6"/>
      <c r="H31" s="6"/>
      <c r="I31" s="6"/>
      <c r="J31" s="6"/>
      <c r="K31" s="6"/>
      <c r="L31" s="6">
        <v>12</v>
      </c>
      <c r="M31" s="6"/>
      <c r="N31" s="6"/>
      <c r="O31" s="6">
        <f t="shared" si="0"/>
        <v>12</v>
      </c>
      <c r="P31" s="109">
        <f>SUM(O31:O35)</f>
        <v>68</v>
      </c>
      <c r="Q31" s="109">
        <f>SUM('1 кв.2016'!P35:P40,'2 кв. 2016'!P55:P67,'3 кв.2016'!P35:P42,P31)</f>
        <v>354</v>
      </c>
    </row>
    <row r="32" spans="1:17" ht="15.75" customHeight="1">
      <c r="A32" s="76"/>
      <c r="B32" s="44" t="s">
        <v>71</v>
      </c>
      <c r="C32" s="6"/>
      <c r="D32" s="6"/>
      <c r="E32" s="6"/>
      <c r="F32" s="6"/>
      <c r="G32" s="6"/>
      <c r="H32" s="6"/>
      <c r="I32" s="6"/>
      <c r="J32" s="6"/>
      <c r="K32" s="6"/>
      <c r="L32" s="7"/>
      <c r="M32" s="6">
        <v>15</v>
      </c>
      <c r="N32" s="6"/>
      <c r="O32" s="6">
        <f t="shared" si="0"/>
        <v>15</v>
      </c>
      <c r="P32" s="110"/>
      <c r="Q32" s="110"/>
    </row>
    <row r="33" spans="1:17" s="32" customFormat="1" ht="15.75" customHeight="1">
      <c r="A33" s="76"/>
      <c r="B33" s="30" t="s">
        <v>72</v>
      </c>
      <c r="C33" s="31"/>
      <c r="D33" s="31"/>
      <c r="E33" s="31"/>
      <c r="F33" s="31"/>
      <c r="G33" s="31"/>
      <c r="H33" s="31"/>
      <c r="I33" s="31"/>
      <c r="J33" s="31"/>
      <c r="K33" s="31"/>
      <c r="L33" s="60"/>
      <c r="M33" s="31">
        <v>11</v>
      </c>
      <c r="N33" s="31"/>
      <c r="O33" s="6">
        <f t="shared" si="0"/>
        <v>11</v>
      </c>
      <c r="P33" s="110"/>
      <c r="Q33" s="110"/>
    </row>
    <row r="34" spans="1:17" s="32" customFormat="1" ht="15" customHeight="1">
      <c r="A34" s="76"/>
      <c r="B34" s="30" t="s">
        <v>73</v>
      </c>
      <c r="C34" s="31"/>
      <c r="D34" s="31"/>
      <c r="E34" s="31"/>
      <c r="F34" s="31"/>
      <c r="G34" s="31"/>
      <c r="H34" s="31"/>
      <c r="I34" s="31"/>
      <c r="J34" s="31"/>
      <c r="K34" s="31"/>
      <c r="L34" s="60"/>
      <c r="M34" s="31"/>
      <c r="N34" s="31">
        <v>16</v>
      </c>
      <c r="O34" s="6">
        <f t="shared" si="0"/>
        <v>16</v>
      </c>
      <c r="P34" s="110"/>
      <c r="Q34" s="110"/>
    </row>
    <row r="35" spans="1:17" ht="15" customHeight="1">
      <c r="A35" s="76"/>
      <c r="B35" s="44" t="s">
        <v>74</v>
      </c>
      <c r="C35" s="6"/>
      <c r="D35" s="6"/>
      <c r="E35" s="6"/>
      <c r="F35" s="6"/>
      <c r="G35" s="6"/>
      <c r="H35" s="6"/>
      <c r="I35" s="6"/>
      <c r="J35" s="6"/>
      <c r="K35" s="6"/>
      <c r="L35" s="7"/>
      <c r="M35" s="6"/>
      <c r="N35" s="6">
        <v>14</v>
      </c>
      <c r="O35" s="6">
        <f t="shared" si="0"/>
        <v>14</v>
      </c>
      <c r="P35" s="110"/>
      <c r="Q35" s="110"/>
    </row>
    <row r="38" spans="2:9" ht="12.75">
      <c r="B38" s="38" t="s">
        <v>49</v>
      </c>
      <c r="G38" s="38"/>
      <c r="I38" s="38" t="s">
        <v>40</v>
      </c>
    </row>
    <row r="40" spans="5:16" ht="12.75">
      <c r="E40" s="38"/>
      <c r="J40" s="38"/>
      <c r="L40" s="38"/>
      <c r="P40" s="5"/>
    </row>
  </sheetData>
  <sheetProtection/>
  <mergeCells count="24">
    <mergeCell ref="A28:A30"/>
    <mergeCell ref="A31:A35"/>
    <mergeCell ref="A7:A11"/>
    <mergeCell ref="A12:A17"/>
    <mergeCell ref="A26:A27"/>
    <mergeCell ref="A1:C1"/>
    <mergeCell ref="A2:P2"/>
    <mergeCell ref="A3:P3"/>
    <mergeCell ref="A4:A5"/>
    <mergeCell ref="B4:B5"/>
    <mergeCell ref="C4:N4"/>
    <mergeCell ref="O4:O5"/>
    <mergeCell ref="P4:P5"/>
    <mergeCell ref="Q4:Q5"/>
    <mergeCell ref="Q7:Q11"/>
    <mergeCell ref="P7:P11"/>
    <mergeCell ref="Q26:Q27"/>
    <mergeCell ref="Q28:Q30"/>
    <mergeCell ref="Q31:Q35"/>
    <mergeCell ref="Q12:Q17"/>
    <mergeCell ref="P12:P17"/>
    <mergeCell ref="P26:P27"/>
    <mergeCell ref="P28:P30"/>
    <mergeCell ref="P31:P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28">
      <selection activeCell="S27" sqref="S27"/>
    </sheetView>
  </sheetViews>
  <sheetFormatPr defaultColWidth="8.875" defaultRowHeight="12.75"/>
  <cols>
    <col min="1" max="1" width="14.00390625" style="5" customWidth="1"/>
    <col min="2" max="2" width="22.75390625" style="19" customWidth="1"/>
    <col min="3" max="14" width="6.375" style="5" customWidth="1"/>
    <col min="15" max="16" width="8.875" style="5" customWidth="1"/>
    <col min="17" max="17" width="8.875" style="37" customWidth="1"/>
    <col min="18" max="18" width="8.25390625" style="5" customWidth="1"/>
    <col min="19" max="16384" width="8.875" style="5" customWidth="1"/>
  </cols>
  <sheetData>
    <row r="1" spans="1:17" ht="12.75">
      <c r="A1" s="68" t="s">
        <v>28</v>
      </c>
      <c r="B1" s="68"/>
      <c r="C1" s="68"/>
      <c r="Q1" s="33" t="s">
        <v>29</v>
      </c>
    </row>
    <row r="2" spans="1:19" ht="15.75">
      <c r="A2" s="69" t="s">
        <v>30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34"/>
      <c r="S2" s="34"/>
    </row>
    <row r="3" spans="1:17" ht="15.75">
      <c r="A3" s="70" t="s">
        <v>31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8.75" customHeight="1">
      <c r="A4" s="65" t="s">
        <v>24</v>
      </c>
      <c r="B4" s="65" t="s">
        <v>25</v>
      </c>
      <c r="C4" s="62" t="s">
        <v>0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  <c r="O4" s="65" t="s">
        <v>27</v>
      </c>
      <c r="P4" s="65" t="s">
        <v>78</v>
      </c>
      <c r="Q4" s="65" t="s">
        <v>26</v>
      </c>
    </row>
    <row r="5" spans="1:17" ht="12.75">
      <c r="A5" s="66"/>
      <c r="B5" s="66"/>
      <c r="C5" s="14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4" t="s">
        <v>12</v>
      </c>
      <c r="O5" s="66"/>
      <c r="P5" s="66"/>
      <c r="Q5" s="66"/>
    </row>
    <row r="6" spans="1:17" ht="15" customHeight="1">
      <c r="A6" s="104" t="s">
        <v>13</v>
      </c>
      <c r="B6" s="1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f>SUM(I6:K6)</f>
        <v>0</v>
      </c>
      <c r="P6" s="6">
        <f>O6</f>
        <v>0</v>
      </c>
      <c r="Q6" s="6"/>
    </row>
    <row r="7" spans="1:17" ht="12" customHeight="1">
      <c r="A7" s="105" t="s">
        <v>14</v>
      </c>
      <c r="B7" s="42" t="s">
        <v>32</v>
      </c>
      <c r="C7" s="6"/>
      <c r="D7" s="6"/>
      <c r="E7" s="6"/>
      <c r="F7" s="6"/>
      <c r="G7" s="6"/>
      <c r="H7" s="6"/>
      <c r="I7" s="6">
        <v>4</v>
      </c>
      <c r="J7" s="6"/>
      <c r="K7" s="6"/>
      <c r="L7" s="6"/>
      <c r="M7" s="6"/>
      <c r="N7" s="6"/>
      <c r="O7" s="6">
        <f>SUM(I7:K7)</f>
        <v>4</v>
      </c>
      <c r="P7" s="109">
        <f>SUM(O7:O13)</f>
        <v>22</v>
      </c>
      <c r="Q7" s="100"/>
    </row>
    <row r="8" spans="1:17" ht="13.5" customHeight="1">
      <c r="A8" s="105"/>
      <c r="B8" s="42" t="s">
        <v>55</v>
      </c>
      <c r="C8" s="6"/>
      <c r="D8" s="6"/>
      <c r="E8" s="6"/>
      <c r="F8" s="6"/>
      <c r="G8" s="6"/>
      <c r="H8" s="6"/>
      <c r="I8" s="6">
        <v>5</v>
      </c>
      <c r="J8" s="6"/>
      <c r="K8" s="6"/>
      <c r="L8" s="6"/>
      <c r="M8" s="6"/>
      <c r="N8" s="6"/>
      <c r="O8" s="6">
        <f aca="true" t="shared" si="0" ref="O8:O42">SUM(I8:K8)</f>
        <v>5</v>
      </c>
      <c r="P8" s="110"/>
      <c r="Q8" s="106"/>
    </row>
    <row r="9" spans="1:17" ht="13.5" customHeight="1">
      <c r="A9" s="105"/>
      <c r="B9" s="42" t="s">
        <v>45</v>
      </c>
      <c r="C9" s="6"/>
      <c r="D9" s="6"/>
      <c r="E9" s="6"/>
      <c r="F9" s="6"/>
      <c r="G9" s="6"/>
      <c r="H9" s="6"/>
      <c r="I9" s="6"/>
      <c r="J9" s="6">
        <v>3</v>
      </c>
      <c r="K9" s="6"/>
      <c r="L9" s="6"/>
      <c r="M9" s="6"/>
      <c r="N9" s="6"/>
      <c r="O9" s="6">
        <f t="shared" si="0"/>
        <v>3</v>
      </c>
      <c r="P9" s="110"/>
      <c r="Q9" s="106"/>
    </row>
    <row r="10" spans="1:17" ht="15" customHeight="1">
      <c r="A10" s="105"/>
      <c r="B10" s="42" t="s">
        <v>57</v>
      </c>
      <c r="C10" s="6"/>
      <c r="D10" s="6"/>
      <c r="E10" s="6"/>
      <c r="F10" s="6"/>
      <c r="G10" s="6"/>
      <c r="H10" s="6"/>
      <c r="I10" s="6"/>
      <c r="J10" s="6">
        <v>3</v>
      </c>
      <c r="K10" s="6"/>
      <c r="L10" s="6"/>
      <c r="M10" s="6"/>
      <c r="N10" s="6"/>
      <c r="O10" s="6">
        <f t="shared" si="0"/>
        <v>3</v>
      </c>
      <c r="P10" s="110"/>
      <c r="Q10" s="106"/>
    </row>
    <row r="11" spans="1:17" ht="15" customHeight="1">
      <c r="A11" s="105"/>
      <c r="B11" s="42" t="s">
        <v>55</v>
      </c>
      <c r="C11" s="6"/>
      <c r="D11" s="6"/>
      <c r="E11" s="6"/>
      <c r="F11" s="6"/>
      <c r="G11" s="6"/>
      <c r="H11" s="6"/>
      <c r="I11" s="6"/>
      <c r="J11" s="6">
        <v>3</v>
      </c>
      <c r="K11" s="6"/>
      <c r="L11" s="6"/>
      <c r="M11" s="6"/>
      <c r="N11" s="6"/>
      <c r="O11" s="6">
        <f t="shared" si="0"/>
        <v>3</v>
      </c>
      <c r="P11" s="110"/>
      <c r="Q11" s="106"/>
    </row>
    <row r="12" spans="1:17" ht="15" customHeight="1">
      <c r="A12" s="105"/>
      <c r="B12" s="42" t="s">
        <v>35</v>
      </c>
      <c r="C12" s="6"/>
      <c r="D12" s="6"/>
      <c r="E12" s="6"/>
      <c r="F12" s="6"/>
      <c r="G12" s="6"/>
      <c r="H12" s="6"/>
      <c r="I12" s="6"/>
      <c r="J12" s="6"/>
      <c r="K12" s="6">
        <v>2</v>
      </c>
      <c r="L12" s="6"/>
      <c r="M12" s="6"/>
      <c r="N12" s="6"/>
      <c r="O12" s="6">
        <f t="shared" si="0"/>
        <v>2</v>
      </c>
      <c r="P12" s="110"/>
      <c r="Q12" s="106"/>
    </row>
    <row r="13" spans="1:17" ht="15" customHeight="1">
      <c r="A13" s="105"/>
      <c r="B13" s="42" t="s">
        <v>58</v>
      </c>
      <c r="C13" s="6"/>
      <c r="D13" s="6"/>
      <c r="E13" s="6"/>
      <c r="F13" s="6"/>
      <c r="G13" s="6"/>
      <c r="H13" s="6"/>
      <c r="I13" s="6"/>
      <c r="J13" s="6"/>
      <c r="K13" s="6">
        <v>2</v>
      </c>
      <c r="L13" s="6"/>
      <c r="M13" s="6"/>
      <c r="N13" s="6"/>
      <c r="O13" s="6">
        <f t="shared" si="0"/>
        <v>2</v>
      </c>
      <c r="P13" s="110"/>
      <c r="Q13" s="106"/>
    </row>
    <row r="14" spans="1:17" ht="15" customHeight="1">
      <c r="A14" s="73" t="s">
        <v>15</v>
      </c>
      <c r="B14" s="96" t="s">
        <v>32</v>
      </c>
      <c r="C14" s="97"/>
      <c r="D14" s="97"/>
      <c r="E14" s="97"/>
      <c r="F14" s="97"/>
      <c r="G14" s="97"/>
      <c r="H14" s="97"/>
      <c r="I14" s="97">
        <v>2</v>
      </c>
      <c r="J14" s="97"/>
      <c r="K14" s="97"/>
      <c r="L14" s="97"/>
      <c r="M14" s="97"/>
      <c r="N14" s="97"/>
      <c r="O14" s="97">
        <f t="shared" si="0"/>
        <v>2</v>
      </c>
      <c r="P14" s="117">
        <f>SUM(O14:O21)</f>
        <v>14</v>
      </c>
      <c r="Q14" s="103"/>
    </row>
    <row r="15" spans="1:17" ht="15" customHeight="1">
      <c r="A15" s="73"/>
      <c r="B15" s="42" t="s">
        <v>55</v>
      </c>
      <c r="C15" s="6"/>
      <c r="D15" s="6"/>
      <c r="E15" s="6"/>
      <c r="F15" s="6"/>
      <c r="G15" s="6"/>
      <c r="H15" s="6"/>
      <c r="I15" s="6">
        <v>2</v>
      </c>
      <c r="J15" s="6"/>
      <c r="K15" s="6"/>
      <c r="L15" s="6"/>
      <c r="M15" s="6"/>
      <c r="N15" s="6"/>
      <c r="O15" s="6">
        <f t="shared" si="0"/>
        <v>2</v>
      </c>
      <c r="P15" s="118"/>
      <c r="Q15" s="98"/>
    </row>
    <row r="16" spans="1:17" ht="15.75" customHeight="1">
      <c r="A16" s="73"/>
      <c r="B16" s="42" t="s">
        <v>56</v>
      </c>
      <c r="C16" s="6"/>
      <c r="D16" s="6"/>
      <c r="E16" s="6"/>
      <c r="F16" s="6"/>
      <c r="G16" s="6"/>
      <c r="H16" s="6"/>
      <c r="I16" s="6">
        <v>3</v>
      </c>
      <c r="J16" s="6"/>
      <c r="K16" s="6"/>
      <c r="L16" s="6"/>
      <c r="M16" s="6"/>
      <c r="N16" s="6"/>
      <c r="O16" s="6">
        <f t="shared" si="0"/>
        <v>3</v>
      </c>
      <c r="P16" s="118"/>
      <c r="Q16" s="98"/>
    </row>
    <row r="17" spans="1:17" ht="15.75" customHeight="1">
      <c r="A17" s="73"/>
      <c r="B17" s="42" t="s">
        <v>45</v>
      </c>
      <c r="C17" s="6"/>
      <c r="D17" s="6"/>
      <c r="E17" s="6"/>
      <c r="F17" s="6"/>
      <c r="G17" s="6"/>
      <c r="H17" s="6"/>
      <c r="I17" s="6"/>
      <c r="J17" s="6">
        <v>1</v>
      </c>
      <c r="K17" s="6"/>
      <c r="L17" s="6"/>
      <c r="M17" s="6"/>
      <c r="N17" s="6"/>
      <c r="O17" s="6">
        <f t="shared" si="0"/>
        <v>1</v>
      </c>
      <c r="P17" s="118"/>
      <c r="Q17" s="98"/>
    </row>
    <row r="18" spans="1:17" ht="15.75" customHeight="1">
      <c r="A18" s="73"/>
      <c r="B18" s="42" t="s">
        <v>57</v>
      </c>
      <c r="C18" s="6"/>
      <c r="D18" s="6"/>
      <c r="E18" s="6"/>
      <c r="F18" s="6"/>
      <c r="G18" s="6"/>
      <c r="H18" s="6"/>
      <c r="I18" s="6"/>
      <c r="J18" s="6">
        <v>1</v>
      </c>
      <c r="K18" s="6"/>
      <c r="L18" s="6"/>
      <c r="M18" s="6"/>
      <c r="N18" s="6"/>
      <c r="O18" s="6">
        <f t="shared" si="0"/>
        <v>1</v>
      </c>
      <c r="P18" s="118"/>
      <c r="Q18" s="98"/>
    </row>
    <row r="19" spans="1:17" ht="15.75" customHeight="1">
      <c r="A19" s="73"/>
      <c r="B19" s="42" t="s">
        <v>55</v>
      </c>
      <c r="C19" s="6"/>
      <c r="D19" s="6"/>
      <c r="E19" s="6"/>
      <c r="F19" s="6"/>
      <c r="G19" s="6"/>
      <c r="H19" s="6"/>
      <c r="I19" s="6"/>
      <c r="J19" s="6">
        <v>1</v>
      </c>
      <c r="K19" s="6"/>
      <c r="L19" s="6"/>
      <c r="M19" s="6"/>
      <c r="N19" s="6"/>
      <c r="O19" s="6">
        <f t="shared" si="0"/>
        <v>1</v>
      </c>
      <c r="P19" s="118"/>
      <c r="Q19" s="98"/>
    </row>
    <row r="20" spans="1:17" ht="15.75" customHeight="1">
      <c r="A20" s="73"/>
      <c r="B20" s="42" t="s">
        <v>35</v>
      </c>
      <c r="C20" s="6"/>
      <c r="D20" s="6"/>
      <c r="E20" s="6"/>
      <c r="F20" s="6"/>
      <c r="G20" s="6"/>
      <c r="H20" s="6"/>
      <c r="I20" s="6"/>
      <c r="J20" s="6"/>
      <c r="K20" s="6">
        <v>2</v>
      </c>
      <c r="L20" s="6"/>
      <c r="M20" s="6"/>
      <c r="N20" s="6"/>
      <c r="O20" s="6">
        <f t="shared" si="0"/>
        <v>2</v>
      </c>
      <c r="P20" s="118"/>
      <c r="Q20" s="98"/>
    </row>
    <row r="21" spans="1:17" ht="15.75" customHeight="1">
      <c r="A21" s="73"/>
      <c r="B21" s="42" t="s">
        <v>58</v>
      </c>
      <c r="C21" s="6"/>
      <c r="D21" s="6"/>
      <c r="E21" s="6"/>
      <c r="F21" s="6"/>
      <c r="G21" s="6"/>
      <c r="H21" s="6"/>
      <c r="I21" s="6"/>
      <c r="J21" s="6"/>
      <c r="K21" s="6">
        <v>2</v>
      </c>
      <c r="L21" s="6"/>
      <c r="M21" s="6"/>
      <c r="N21" s="6"/>
      <c r="O21" s="6">
        <f t="shared" si="0"/>
        <v>2</v>
      </c>
      <c r="P21" s="119"/>
      <c r="Q21" s="99"/>
    </row>
    <row r="22" spans="1:17" ht="36" customHeight="1">
      <c r="A22" s="29" t="s">
        <v>62</v>
      </c>
      <c r="B22" s="22"/>
      <c r="C22" s="35"/>
      <c r="D22" s="6"/>
      <c r="E22" s="6"/>
      <c r="F22" s="6"/>
      <c r="G22" s="6"/>
      <c r="H22" s="6"/>
      <c r="I22" s="6">
        <v>1</v>
      </c>
      <c r="J22" s="6"/>
      <c r="K22" s="6"/>
      <c r="L22" s="6"/>
      <c r="M22" s="6"/>
      <c r="N22" s="6"/>
      <c r="O22" s="6">
        <f t="shared" si="0"/>
        <v>1</v>
      </c>
      <c r="P22" s="120">
        <f>O22</f>
        <v>1</v>
      </c>
      <c r="Q22" s="6"/>
    </row>
    <row r="23" spans="1:17" ht="46.5" customHeight="1">
      <c r="A23" s="29" t="s">
        <v>16</v>
      </c>
      <c r="B23" s="16"/>
      <c r="C23" s="6"/>
      <c r="D23" s="6"/>
      <c r="E23" s="6"/>
      <c r="F23" s="6"/>
      <c r="G23" s="6"/>
      <c r="H23" s="6"/>
      <c r="I23" s="6">
        <v>3</v>
      </c>
      <c r="J23" s="6"/>
      <c r="K23" s="6"/>
      <c r="L23" s="6"/>
      <c r="M23" s="6"/>
      <c r="N23" s="6"/>
      <c r="O23" s="6">
        <f>SUM(I23:K23)</f>
        <v>3</v>
      </c>
      <c r="P23" s="120">
        <f>O23</f>
        <v>3</v>
      </c>
      <c r="Q23" s="6"/>
    </row>
    <row r="24" spans="1:17" ht="33" customHeight="1">
      <c r="A24" s="29" t="s">
        <v>67</v>
      </c>
      <c r="B24" s="22"/>
      <c r="C24" s="35"/>
      <c r="D24" s="6"/>
      <c r="E24" s="6"/>
      <c r="F24" s="6"/>
      <c r="G24" s="6"/>
      <c r="H24" s="6"/>
      <c r="I24" s="6">
        <v>1</v>
      </c>
      <c r="J24" s="6">
        <v>1</v>
      </c>
      <c r="K24" s="23"/>
      <c r="L24" s="6"/>
      <c r="M24" s="6"/>
      <c r="N24" s="6"/>
      <c r="O24" s="6">
        <f t="shared" si="0"/>
        <v>2</v>
      </c>
      <c r="P24" s="120">
        <f aca="true" t="shared" si="1" ref="P24:P29">O24</f>
        <v>2</v>
      </c>
      <c r="Q24" s="6"/>
    </row>
    <row r="25" spans="1:17" ht="33" customHeight="1">
      <c r="A25" s="36" t="s">
        <v>17</v>
      </c>
      <c r="B25" s="17"/>
      <c r="C25" s="6"/>
      <c r="D25" s="6"/>
      <c r="E25" s="6"/>
      <c r="F25" s="6"/>
      <c r="G25" s="6"/>
      <c r="H25" s="6"/>
      <c r="I25" s="6">
        <v>3</v>
      </c>
      <c r="J25" s="6"/>
      <c r="K25" s="6"/>
      <c r="L25" s="6"/>
      <c r="M25" s="6"/>
      <c r="N25" s="6"/>
      <c r="O25" s="6">
        <f t="shared" si="0"/>
        <v>3</v>
      </c>
      <c r="P25" s="120">
        <f t="shared" si="1"/>
        <v>3</v>
      </c>
      <c r="Q25" s="6"/>
    </row>
    <row r="26" spans="1:17" ht="35.25" customHeight="1">
      <c r="A26" s="29" t="s">
        <v>64</v>
      </c>
      <c r="B26" s="16"/>
      <c r="C26" s="35"/>
      <c r="D26" s="6"/>
      <c r="E26" s="6"/>
      <c r="F26" s="6"/>
      <c r="G26" s="6"/>
      <c r="H26" s="6"/>
      <c r="I26" s="6">
        <v>8</v>
      </c>
      <c r="J26" s="6"/>
      <c r="K26" s="6"/>
      <c r="L26" s="6"/>
      <c r="M26" s="6"/>
      <c r="N26" s="6"/>
      <c r="O26" s="6">
        <f t="shared" si="0"/>
        <v>8</v>
      </c>
      <c r="P26" s="120">
        <f t="shared" si="1"/>
        <v>8</v>
      </c>
      <c r="Q26" s="6"/>
    </row>
    <row r="27" spans="1:17" ht="36" customHeight="1">
      <c r="A27" s="29" t="s">
        <v>18</v>
      </c>
      <c r="B27" s="16"/>
      <c r="C27" s="6"/>
      <c r="D27" s="6"/>
      <c r="E27" s="6"/>
      <c r="F27" s="6"/>
      <c r="G27" s="6"/>
      <c r="H27" s="20"/>
      <c r="I27" s="6">
        <v>129</v>
      </c>
      <c r="J27" s="6"/>
      <c r="K27" s="6"/>
      <c r="L27" s="6"/>
      <c r="M27" s="6"/>
      <c r="N27" s="6"/>
      <c r="O27" s="6">
        <f t="shared" si="0"/>
        <v>129</v>
      </c>
      <c r="P27" s="120">
        <f t="shared" si="1"/>
        <v>129</v>
      </c>
      <c r="Q27" s="6"/>
    </row>
    <row r="28" spans="1:18" ht="21.75" customHeight="1">
      <c r="A28" s="41" t="s">
        <v>19</v>
      </c>
      <c r="B28" s="16"/>
      <c r="C28" s="6"/>
      <c r="D28" s="6"/>
      <c r="E28" s="6"/>
      <c r="F28" s="6"/>
      <c r="G28" s="6"/>
      <c r="H28" s="6"/>
      <c r="I28" s="6"/>
      <c r="J28" s="6"/>
      <c r="K28" s="6">
        <v>2</v>
      </c>
      <c r="L28" s="6"/>
      <c r="M28" s="6"/>
      <c r="N28" s="6"/>
      <c r="O28" s="6">
        <f t="shared" si="0"/>
        <v>2</v>
      </c>
      <c r="P28" s="120">
        <f t="shared" si="1"/>
        <v>2</v>
      </c>
      <c r="Q28" s="40"/>
      <c r="R28" s="26"/>
    </row>
    <row r="29" spans="1:17" ht="34.5" customHeight="1">
      <c r="A29" s="28" t="s">
        <v>20</v>
      </c>
      <c r="B29" s="18"/>
      <c r="C29" s="6"/>
      <c r="D29" s="6"/>
      <c r="E29" s="6"/>
      <c r="F29" s="6"/>
      <c r="G29" s="6"/>
      <c r="H29" s="6"/>
      <c r="I29" s="6"/>
      <c r="J29" s="6">
        <v>100</v>
      </c>
      <c r="K29" s="6"/>
      <c r="L29" s="6"/>
      <c r="M29" s="6"/>
      <c r="N29" s="6"/>
      <c r="O29" s="6">
        <f t="shared" si="0"/>
        <v>100</v>
      </c>
      <c r="P29" s="120">
        <f t="shared" si="1"/>
        <v>100</v>
      </c>
      <c r="Q29" s="6"/>
    </row>
    <row r="30" spans="1:17" ht="24.75" customHeight="1">
      <c r="A30" s="77" t="s">
        <v>21</v>
      </c>
      <c r="B30" s="18" t="s">
        <v>60</v>
      </c>
      <c r="C30" s="6"/>
      <c r="D30" s="6"/>
      <c r="E30" s="6"/>
      <c r="F30" s="6"/>
      <c r="G30" s="6"/>
      <c r="H30" s="6"/>
      <c r="I30" s="6">
        <v>4</v>
      </c>
      <c r="J30" s="6">
        <v>3</v>
      </c>
      <c r="K30" s="6">
        <v>4</v>
      </c>
      <c r="L30" s="6"/>
      <c r="M30" s="6"/>
      <c r="N30" s="6"/>
      <c r="O30" s="6">
        <f t="shared" si="0"/>
        <v>11</v>
      </c>
      <c r="P30" s="121">
        <f>SUM(O30:O31)</f>
        <v>12</v>
      </c>
      <c r="Q30" s="101"/>
    </row>
    <row r="31" spans="1:17" ht="20.25" customHeight="1">
      <c r="A31" s="78"/>
      <c r="B31" s="18" t="s">
        <v>61</v>
      </c>
      <c r="C31" s="6"/>
      <c r="D31" s="6"/>
      <c r="E31" s="6"/>
      <c r="F31" s="7"/>
      <c r="G31" s="6"/>
      <c r="H31" s="6"/>
      <c r="I31" s="6">
        <v>1</v>
      </c>
      <c r="J31" s="6"/>
      <c r="K31" s="6"/>
      <c r="L31" s="6"/>
      <c r="M31" s="6"/>
      <c r="N31" s="6"/>
      <c r="O31" s="6">
        <f t="shared" si="0"/>
        <v>1</v>
      </c>
      <c r="P31" s="119"/>
      <c r="Q31" s="99"/>
    </row>
    <row r="32" spans="1:17" ht="14.25" customHeight="1">
      <c r="A32" s="74" t="s">
        <v>22</v>
      </c>
      <c r="B32" s="44" t="s">
        <v>32</v>
      </c>
      <c r="C32" s="6"/>
      <c r="D32" s="6"/>
      <c r="E32" s="6"/>
      <c r="F32" s="6"/>
      <c r="G32" s="6"/>
      <c r="H32" s="6"/>
      <c r="I32" s="6">
        <v>1</v>
      </c>
      <c r="J32" s="6"/>
      <c r="K32" s="6"/>
      <c r="L32" s="6"/>
      <c r="M32" s="6"/>
      <c r="N32" s="6"/>
      <c r="O32" s="6">
        <f t="shared" si="0"/>
        <v>1</v>
      </c>
      <c r="P32" s="121">
        <f>SUM(O32:O34)</f>
        <v>4</v>
      </c>
      <c r="Q32" s="101"/>
    </row>
    <row r="33" spans="1:17" s="32" customFormat="1" ht="15" customHeight="1">
      <c r="A33" s="75"/>
      <c r="B33" s="30" t="s">
        <v>55</v>
      </c>
      <c r="C33" s="31"/>
      <c r="D33" s="31"/>
      <c r="E33" s="31"/>
      <c r="F33" s="31"/>
      <c r="G33" s="31"/>
      <c r="H33" s="31"/>
      <c r="I33" s="31">
        <v>2</v>
      </c>
      <c r="J33" s="31"/>
      <c r="K33" s="31"/>
      <c r="L33" s="31"/>
      <c r="M33" s="31"/>
      <c r="N33" s="31"/>
      <c r="O33" s="6">
        <f t="shared" si="0"/>
        <v>2</v>
      </c>
      <c r="P33" s="118"/>
      <c r="Q33" s="98"/>
    </row>
    <row r="34" spans="1:17" s="32" customFormat="1" ht="15" customHeight="1">
      <c r="A34" s="75"/>
      <c r="B34" s="30" t="s">
        <v>57</v>
      </c>
      <c r="C34" s="31"/>
      <c r="D34" s="31"/>
      <c r="E34" s="31"/>
      <c r="F34" s="31"/>
      <c r="G34" s="31"/>
      <c r="H34" s="31"/>
      <c r="I34" s="31"/>
      <c r="J34" s="31">
        <v>1</v>
      </c>
      <c r="K34" s="31"/>
      <c r="L34" s="31"/>
      <c r="M34" s="31"/>
      <c r="N34" s="31"/>
      <c r="O34" s="6">
        <f t="shared" si="0"/>
        <v>1</v>
      </c>
      <c r="P34" s="119"/>
      <c r="Q34" s="99"/>
    </row>
    <row r="35" spans="1:17" ht="15" customHeight="1">
      <c r="A35" s="76" t="s">
        <v>23</v>
      </c>
      <c r="B35" s="44" t="s">
        <v>32</v>
      </c>
      <c r="C35" s="6"/>
      <c r="D35" s="6"/>
      <c r="E35" s="6"/>
      <c r="F35" s="6"/>
      <c r="G35" s="6"/>
      <c r="H35" s="6"/>
      <c r="I35" s="6">
        <v>22</v>
      </c>
      <c r="J35" s="6"/>
      <c r="K35" s="6"/>
      <c r="L35" s="6"/>
      <c r="M35" s="6"/>
      <c r="N35" s="6"/>
      <c r="O35" s="6">
        <f t="shared" si="0"/>
        <v>22</v>
      </c>
      <c r="P35" s="121">
        <f>SUM(O35:O42)</f>
        <v>74</v>
      </c>
      <c r="Q35" s="101"/>
    </row>
    <row r="36" spans="1:17" ht="15.75" customHeight="1">
      <c r="A36" s="76"/>
      <c r="B36" s="44" t="s">
        <v>55</v>
      </c>
      <c r="C36" s="6"/>
      <c r="D36" s="6"/>
      <c r="E36" s="6"/>
      <c r="F36" s="6"/>
      <c r="G36" s="6"/>
      <c r="H36" s="6"/>
      <c r="I36" s="6">
        <v>10</v>
      </c>
      <c r="J36" s="6"/>
      <c r="K36" s="6"/>
      <c r="L36" s="6"/>
      <c r="M36" s="6"/>
      <c r="N36" s="6"/>
      <c r="O36" s="6">
        <f t="shared" si="0"/>
        <v>10</v>
      </c>
      <c r="P36" s="118"/>
      <c r="Q36" s="98"/>
    </row>
    <row r="37" spans="1:17" s="32" customFormat="1" ht="15.75" customHeight="1">
      <c r="A37" s="76"/>
      <c r="B37" s="30" t="s">
        <v>56</v>
      </c>
      <c r="C37" s="31"/>
      <c r="D37" s="31"/>
      <c r="E37" s="31"/>
      <c r="F37" s="31"/>
      <c r="G37" s="31"/>
      <c r="H37" s="31"/>
      <c r="I37" s="31">
        <v>4</v>
      </c>
      <c r="J37" s="31"/>
      <c r="K37" s="31"/>
      <c r="L37" s="31"/>
      <c r="M37" s="31"/>
      <c r="N37" s="31"/>
      <c r="O37" s="6">
        <f t="shared" si="0"/>
        <v>4</v>
      </c>
      <c r="P37" s="118"/>
      <c r="Q37" s="98"/>
    </row>
    <row r="38" spans="1:17" s="32" customFormat="1" ht="15" customHeight="1">
      <c r="A38" s="76"/>
      <c r="B38" s="30" t="s">
        <v>45</v>
      </c>
      <c r="C38" s="31"/>
      <c r="D38" s="31"/>
      <c r="E38" s="31"/>
      <c r="F38" s="31"/>
      <c r="G38" s="31"/>
      <c r="H38" s="31"/>
      <c r="I38" s="31"/>
      <c r="J38" s="31">
        <v>9</v>
      </c>
      <c r="K38" s="31"/>
      <c r="L38" s="31"/>
      <c r="M38" s="31"/>
      <c r="N38" s="31"/>
      <c r="O38" s="6">
        <f t="shared" si="0"/>
        <v>9</v>
      </c>
      <c r="P38" s="118"/>
      <c r="Q38" s="98"/>
    </row>
    <row r="39" spans="1:17" ht="15" customHeight="1">
      <c r="A39" s="76"/>
      <c r="B39" s="44" t="s">
        <v>57</v>
      </c>
      <c r="C39" s="6"/>
      <c r="D39" s="6"/>
      <c r="E39" s="6"/>
      <c r="F39" s="6"/>
      <c r="G39" s="6"/>
      <c r="H39" s="6"/>
      <c r="I39" s="6"/>
      <c r="J39" s="6">
        <v>5</v>
      </c>
      <c r="K39" s="6"/>
      <c r="L39" s="6"/>
      <c r="M39" s="6"/>
      <c r="N39" s="6"/>
      <c r="O39" s="6">
        <f t="shared" si="0"/>
        <v>5</v>
      </c>
      <c r="P39" s="118"/>
      <c r="Q39" s="98"/>
    </row>
    <row r="40" spans="1:17" ht="15" customHeight="1">
      <c r="A40" s="76"/>
      <c r="B40" s="44" t="s">
        <v>55</v>
      </c>
      <c r="C40" s="6"/>
      <c r="D40" s="6"/>
      <c r="E40" s="6"/>
      <c r="F40" s="6"/>
      <c r="G40" s="6"/>
      <c r="H40" s="6"/>
      <c r="I40" s="6"/>
      <c r="J40" s="6">
        <v>8</v>
      </c>
      <c r="K40" s="6"/>
      <c r="L40" s="6"/>
      <c r="M40" s="6"/>
      <c r="N40" s="6"/>
      <c r="O40" s="6">
        <f t="shared" si="0"/>
        <v>8</v>
      </c>
      <c r="P40" s="118"/>
      <c r="Q40" s="98"/>
    </row>
    <row r="41" spans="1:17" ht="15" customHeight="1">
      <c r="A41" s="76"/>
      <c r="B41" s="44" t="s">
        <v>35</v>
      </c>
      <c r="C41" s="6"/>
      <c r="D41" s="6"/>
      <c r="E41" s="6"/>
      <c r="F41" s="6"/>
      <c r="G41" s="6"/>
      <c r="H41" s="6"/>
      <c r="I41" s="6"/>
      <c r="J41" s="6"/>
      <c r="K41" s="6">
        <v>6</v>
      </c>
      <c r="L41" s="6"/>
      <c r="M41" s="6"/>
      <c r="N41" s="6"/>
      <c r="O41" s="6">
        <f t="shared" si="0"/>
        <v>6</v>
      </c>
      <c r="P41" s="118"/>
      <c r="Q41" s="98"/>
    </row>
    <row r="42" spans="1:17" ht="15" customHeight="1">
      <c r="A42" s="76"/>
      <c r="B42" s="44" t="s">
        <v>58</v>
      </c>
      <c r="C42" s="6"/>
      <c r="D42" s="6"/>
      <c r="E42" s="6"/>
      <c r="F42" s="6"/>
      <c r="G42" s="6"/>
      <c r="H42" s="6"/>
      <c r="I42" s="6"/>
      <c r="J42" s="6"/>
      <c r="K42" s="6">
        <v>10</v>
      </c>
      <c r="L42" s="6"/>
      <c r="M42" s="6"/>
      <c r="N42" s="6"/>
      <c r="O42" s="6">
        <f t="shared" si="0"/>
        <v>10</v>
      </c>
      <c r="P42" s="119"/>
      <c r="Q42" s="99"/>
    </row>
    <row r="47" spans="5:17" ht="12.75">
      <c r="E47" s="38" t="s">
        <v>49</v>
      </c>
      <c r="J47" s="38"/>
      <c r="L47" s="38" t="s">
        <v>40</v>
      </c>
      <c r="Q47" s="5"/>
    </row>
  </sheetData>
  <sheetProtection/>
  <mergeCells count="24">
    <mergeCell ref="Q35:Q42"/>
    <mergeCell ref="Q7:Q13"/>
    <mergeCell ref="P14:P21"/>
    <mergeCell ref="Q14:Q21"/>
    <mergeCell ref="P30:P31"/>
    <mergeCell ref="Q30:Q31"/>
    <mergeCell ref="P32:P34"/>
    <mergeCell ref="Q32:Q34"/>
    <mergeCell ref="A14:A21"/>
    <mergeCell ref="A32:A34"/>
    <mergeCell ref="A35:A42"/>
    <mergeCell ref="A7:A13"/>
    <mergeCell ref="A30:A31"/>
    <mergeCell ref="P7:P13"/>
    <mergeCell ref="P35:P42"/>
    <mergeCell ref="A1:C1"/>
    <mergeCell ref="A2:Q2"/>
    <mergeCell ref="A3:Q3"/>
    <mergeCell ref="A4:A5"/>
    <mergeCell ref="B4:B5"/>
    <mergeCell ref="P4:P5"/>
    <mergeCell ref="C4:N4"/>
    <mergeCell ref="O4:O5"/>
    <mergeCell ref="Q4:Q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PageLayoutView="0" workbookViewId="0" topLeftCell="A1">
      <selection activeCell="P9" sqref="P9:P20"/>
    </sheetView>
  </sheetViews>
  <sheetFormatPr defaultColWidth="8.875" defaultRowHeight="12.75"/>
  <cols>
    <col min="1" max="1" width="14.00390625" style="5" customWidth="1"/>
    <col min="2" max="2" width="22.75390625" style="19" customWidth="1"/>
    <col min="3" max="14" width="6.375" style="5" customWidth="1"/>
    <col min="15" max="16" width="8.875" style="5" customWidth="1"/>
    <col min="17" max="17" width="8.875" style="37" customWidth="1"/>
    <col min="18" max="18" width="9.125" style="5" customWidth="1"/>
    <col min="19" max="16384" width="8.875" style="5" customWidth="1"/>
  </cols>
  <sheetData>
    <row r="1" spans="1:17" ht="12.75">
      <c r="A1" s="68" t="s">
        <v>28</v>
      </c>
      <c r="B1" s="68"/>
      <c r="C1" s="68"/>
      <c r="Q1" s="33" t="s">
        <v>29</v>
      </c>
    </row>
    <row r="2" spans="1:19" ht="15.75">
      <c r="A2" s="69" t="s">
        <v>30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34"/>
      <c r="S2" s="34"/>
    </row>
    <row r="3" spans="1:17" ht="15.75">
      <c r="A3" s="70" t="s">
        <v>59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8.75" customHeight="1">
      <c r="A4" s="65" t="s">
        <v>24</v>
      </c>
      <c r="B4" s="65" t="s">
        <v>25</v>
      </c>
      <c r="C4" s="62" t="s">
        <v>0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  <c r="O4" s="65" t="s">
        <v>27</v>
      </c>
      <c r="P4" s="65" t="s">
        <v>78</v>
      </c>
      <c r="Q4" s="65" t="s">
        <v>26</v>
      </c>
    </row>
    <row r="5" spans="1:17" ht="12.75">
      <c r="A5" s="67"/>
      <c r="B5" s="67"/>
      <c r="C5" s="14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4" t="s">
        <v>12</v>
      </c>
      <c r="O5" s="67"/>
      <c r="P5" s="67"/>
      <c r="Q5" s="67"/>
    </row>
    <row r="6" spans="1:17" ht="12.75">
      <c r="A6" s="79" t="s">
        <v>13</v>
      </c>
      <c r="B6" s="42" t="s">
        <v>50</v>
      </c>
      <c r="C6" s="6"/>
      <c r="D6" s="6"/>
      <c r="E6" s="6"/>
      <c r="F6" s="6"/>
      <c r="G6" s="6"/>
      <c r="H6" s="6">
        <v>1</v>
      </c>
      <c r="I6" s="13"/>
      <c r="J6" s="13"/>
      <c r="K6" s="13"/>
      <c r="L6" s="13"/>
      <c r="M6" s="13"/>
      <c r="N6" s="14"/>
      <c r="O6" s="39">
        <f>SUM(F6:H6)</f>
        <v>1</v>
      </c>
      <c r="P6" s="65">
        <f>SUM(O6:O8)</f>
        <v>3</v>
      </c>
      <c r="Q6" s="65"/>
    </row>
    <row r="7" spans="1:17" ht="12.75">
      <c r="A7" s="80"/>
      <c r="B7" s="42" t="s">
        <v>52</v>
      </c>
      <c r="C7" s="56"/>
      <c r="D7" s="57"/>
      <c r="E7" s="57"/>
      <c r="F7" s="57"/>
      <c r="G7" s="57"/>
      <c r="H7" s="6">
        <v>1</v>
      </c>
      <c r="I7" s="13"/>
      <c r="J7" s="13"/>
      <c r="K7" s="13"/>
      <c r="L7" s="13"/>
      <c r="M7" s="13"/>
      <c r="N7" s="14"/>
      <c r="O7" s="39">
        <f>SUM(F7:H7)</f>
        <v>1</v>
      </c>
      <c r="P7" s="102"/>
      <c r="Q7" s="98"/>
    </row>
    <row r="8" spans="1:17" ht="15" customHeight="1">
      <c r="A8" s="81"/>
      <c r="B8" s="7" t="s">
        <v>54</v>
      </c>
      <c r="C8" s="7"/>
      <c r="D8" s="7"/>
      <c r="E8" s="7"/>
      <c r="F8" s="7"/>
      <c r="G8" s="7"/>
      <c r="H8" s="7">
        <v>1</v>
      </c>
      <c r="I8" s="6"/>
      <c r="J8" s="6"/>
      <c r="K8" s="6"/>
      <c r="L8" s="6"/>
      <c r="M8" s="6"/>
      <c r="N8" s="6"/>
      <c r="O8" s="39">
        <f aca="true" t="shared" si="0" ref="O8:O67">SUM(F8:H8)</f>
        <v>1</v>
      </c>
      <c r="P8" s="71"/>
      <c r="Q8" s="99"/>
    </row>
    <row r="9" spans="1:17" ht="12" customHeight="1">
      <c r="A9" s="72" t="s">
        <v>14</v>
      </c>
      <c r="B9" s="42" t="s">
        <v>41</v>
      </c>
      <c r="C9" s="6"/>
      <c r="D9" s="6"/>
      <c r="E9" s="6"/>
      <c r="F9" s="6">
        <v>2</v>
      </c>
      <c r="G9" s="6"/>
      <c r="H9" s="6"/>
      <c r="I9" s="6"/>
      <c r="J9" s="6"/>
      <c r="K9" s="6"/>
      <c r="L9" s="6"/>
      <c r="M9" s="6"/>
      <c r="N9" s="6"/>
      <c r="O9" s="39">
        <f t="shared" si="0"/>
        <v>2</v>
      </c>
      <c r="P9" s="65">
        <f>SUM(O9:O20)</f>
        <v>31</v>
      </c>
      <c r="Q9" s="101"/>
    </row>
    <row r="10" spans="1:17" ht="13.5" customHeight="1">
      <c r="A10" s="73"/>
      <c r="B10" s="42" t="s">
        <v>42</v>
      </c>
      <c r="C10" s="6"/>
      <c r="D10" s="6"/>
      <c r="E10" s="6"/>
      <c r="F10" s="6">
        <v>3</v>
      </c>
      <c r="G10" s="6"/>
      <c r="H10" s="6"/>
      <c r="I10" s="6"/>
      <c r="J10" s="6"/>
      <c r="K10" s="6"/>
      <c r="L10" s="6"/>
      <c r="M10" s="6"/>
      <c r="N10" s="6"/>
      <c r="O10" s="39">
        <f t="shared" si="0"/>
        <v>3</v>
      </c>
      <c r="P10" s="102"/>
      <c r="Q10" s="98"/>
    </row>
    <row r="11" spans="1:17" ht="13.5" customHeight="1">
      <c r="A11" s="73"/>
      <c r="B11" s="42" t="s">
        <v>38</v>
      </c>
      <c r="C11" s="6"/>
      <c r="D11" s="6"/>
      <c r="E11" s="6"/>
      <c r="F11" s="6"/>
      <c r="G11" s="6">
        <v>2</v>
      </c>
      <c r="H11" s="6"/>
      <c r="I11" s="6"/>
      <c r="J11" s="6"/>
      <c r="K11" s="6"/>
      <c r="L11" s="6"/>
      <c r="M11" s="6"/>
      <c r="N11" s="6"/>
      <c r="O11" s="39">
        <f t="shared" si="0"/>
        <v>2</v>
      </c>
      <c r="P11" s="102"/>
      <c r="Q11" s="98"/>
    </row>
    <row r="12" spans="1:17" ht="15" customHeight="1">
      <c r="A12" s="73"/>
      <c r="B12" s="42" t="s">
        <v>45</v>
      </c>
      <c r="C12" s="6"/>
      <c r="D12" s="6"/>
      <c r="E12" s="6"/>
      <c r="F12" s="6"/>
      <c r="G12" s="6">
        <v>3</v>
      </c>
      <c r="H12" s="6"/>
      <c r="I12" s="6"/>
      <c r="J12" s="6"/>
      <c r="K12" s="6"/>
      <c r="L12" s="6"/>
      <c r="M12" s="6"/>
      <c r="N12" s="6"/>
      <c r="O12" s="39">
        <f t="shared" si="0"/>
        <v>3</v>
      </c>
      <c r="P12" s="102"/>
      <c r="Q12" s="98"/>
    </row>
    <row r="13" spans="1:17" ht="15" customHeight="1">
      <c r="A13" s="73"/>
      <c r="B13" s="42" t="s">
        <v>46</v>
      </c>
      <c r="C13" s="6"/>
      <c r="D13" s="6"/>
      <c r="E13" s="6"/>
      <c r="F13" s="6"/>
      <c r="G13" s="6">
        <v>2</v>
      </c>
      <c r="H13" s="6"/>
      <c r="I13" s="6"/>
      <c r="J13" s="6"/>
      <c r="K13" s="6"/>
      <c r="L13" s="6"/>
      <c r="M13" s="6"/>
      <c r="N13" s="6"/>
      <c r="O13" s="39">
        <f t="shared" si="0"/>
        <v>2</v>
      </c>
      <c r="P13" s="102"/>
      <c r="Q13" s="98"/>
    </row>
    <row r="14" spans="1:17" ht="15" customHeight="1">
      <c r="A14" s="73"/>
      <c r="B14" s="42" t="s">
        <v>47</v>
      </c>
      <c r="C14" s="6"/>
      <c r="D14" s="6"/>
      <c r="E14" s="6"/>
      <c r="F14" s="6"/>
      <c r="G14" s="6">
        <v>2</v>
      </c>
      <c r="H14" s="6"/>
      <c r="I14" s="6"/>
      <c r="J14" s="6"/>
      <c r="K14" s="6"/>
      <c r="L14" s="6"/>
      <c r="M14" s="6"/>
      <c r="N14" s="6"/>
      <c r="O14" s="39">
        <f t="shared" si="0"/>
        <v>2</v>
      </c>
      <c r="P14" s="102"/>
      <c r="Q14" s="98"/>
    </row>
    <row r="15" spans="1:17" ht="15" customHeight="1">
      <c r="A15" s="73"/>
      <c r="B15" s="42" t="s">
        <v>48</v>
      </c>
      <c r="C15" s="6"/>
      <c r="D15" s="6"/>
      <c r="E15" s="6"/>
      <c r="F15" s="6"/>
      <c r="G15" s="6">
        <v>3</v>
      </c>
      <c r="H15" s="6"/>
      <c r="I15" s="6"/>
      <c r="J15" s="6"/>
      <c r="K15" s="6"/>
      <c r="L15" s="6"/>
      <c r="M15" s="6"/>
      <c r="N15" s="6"/>
      <c r="O15" s="39">
        <f t="shared" si="0"/>
        <v>3</v>
      </c>
      <c r="P15" s="102"/>
      <c r="Q15" s="98"/>
    </row>
    <row r="16" spans="1:17" ht="15" customHeight="1">
      <c r="A16" s="73"/>
      <c r="B16" s="42" t="s">
        <v>50</v>
      </c>
      <c r="C16" s="6"/>
      <c r="D16" s="6"/>
      <c r="E16" s="6"/>
      <c r="F16" s="6"/>
      <c r="G16" s="6"/>
      <c r="H16" s="6">
        <v>5</v>
      </c>
      <c r="I16" s="6"/>
      <c r="J16" s="6"/>
      <c r="K16" s="6"/>
      <c r="L16" s="6"/>
      <c r="M16" s="6"/>
      <c r="N16" s="6"/>
      <c r="O16" s="39">
        <f t="shared" si="0"/>
        <v>5</v>
      </c>
      <c r="P16" s="102"/>
      <c r="Q16" s="98"/>
    </row>
    <row r="17" spans="1:17" ht="15" customHeight="1">
      <c r="A17" s="73"/>
      <c r="B17" s="7" t="s">
        <v>51</v>
      </c>
      <c r="C17" s="7"/>
      <c r="D17" s="7"/>
      <c r="E17" s="7"/>
      <c r="F17" s="7"/>
      <c r="G17" s="7"/>
      <c r="H17" s="6">
        <v>3</v>
      </c>
      <c r="I17" s="6"/>
      <c r="J17" s="6"/>
      <c r="K17" s="6"/>
      <c r="L17" s="6"/>
      <c r="M17" s="6"/>
      <c r="N17" s="6"/>
      <c r="O17" s="39">
        <f t="shared" si="0"/>
        <v>3</v>
      </c>
      <c r="P17" s="102"/>
      <c r="Q17" s="98"/>
    </row>
    <row r="18" spans="1:17" ht="15" customHeight="1">
      <c r="A18" s="73"/>
      <c r="B18" s="42" t="s">
        <v>52</v>
      </c>
      <c r="C18" s="6"/>
      <c r="D18" s="6"/>
      <c r="E18" s="6"/>
      <c r="F18" s="6"/>
      <c r="G18" s="6"/>
      <c r="H18" s="6">
        <v>2</v>
      </c>
      <c r="I18" s="6"/>
      <c r="J18" s="6"/>
      <c r="K18" s="6"/>
      <c r="L18" s="6"/>
      <c r="M18" s="6"/>
      <c r="N18" s="6"/>
      <c r="O18" s="39">
        <f t="shared" si="0"/>
        <v>2</v>
      </c>
      <c r="P18" s="102"/>
      <c r="Q18" s="98"/>
    </row>
    <row r="19" spans="1:17" ht="15" customHeight="1">
      <c r="A19" s="73"/>
      <c r="B19" s="42" t="s">
        <v>53</v>
      </c>
      <c r="C19" s="6"/>
      <c r="D19" s="6"/>
      <c r="E19" s="6"/>
      <c r="F19" s="6"/>
      <c r="G19" s="6"/>
      <c r="H19" s="6">
        <v>2</v>
      </c>
      <c r="I19" s="6"/>
      <c r="J19" s="6"/>
      <c r="K19" s="6"/>
      <c r="L19" s="6"/>
      <c r="M19" s="6"/>
      <c r="N19" s="6"/>
      <c r="O19" s="39">
        <f t="shared" si="0"/>
        <v>2</v>
      </c>
      <c r="P19" s="102"/>
      <c r="Q19" s="98"/>
    </row>
    <row r="20" spans="1:17" ht="15" customHeight="1">
      <c r="A20" s="82"/>
      <c r="B20" s="50" t="s">
        <v>54</v>
      </c>
      <c r="C20" s="7"/>
      <c r="D20" s="7"/>
      <c r="E20" s="7"/>
      <c r="F20" s="7"/>
      <c r="G20" s="7"/>
      <c r="H20" s="6">
        <v>2</v>
      </c>
      <c r="I20" s="6"/>
      <c r="J20" s="6"/>
      <c r="K20" s="6"/>
      <c r="L20" s="6"/>
      <c r="M20" s="6"/>
      <c r="N20" s="6"/>
      <c r="O20" s="39">
        <f t="shared" si="0"/>
        <v>2</v>
      </c>
      <c r="P20" s="71"/>
      <c r="Q20" s="99"/>
    </row>
    <row r="21" spans="1:17" ht="15" customHeight="1">
      <c r="A21" s="72" t="s">
        <v>15</v>
      </c>
      <c r="B21" s="42" t="s">
        <v>41</v>
      </c>
      <c r="C21" s="6"/>
      <c r="D21" s="6"/>
      <c r="E21" s="6"/>
      <c r="F21" s="6">
        <v>4</v>
      </c>
      <c r="G21" s="6"/>
      <c r="H21" s="6"/>
      <c r="I21" s="6"/>
      <c r="J21" s="6"/>
      <c r="K21" s="6"/>
      <c r="L21" s="6"/>
      <c r="M21" s="6"/>
      <c r="N21" s="6"/>
      <c r="O21" s="39">
        <f t="shared" si="0"/>
        <v>4</v>
      </c>
      <c r="P21" s="65">
        <f>SUM(O21:O34)</f>
        <v>40</v>
      </c>
      <c r="Q21" s="101"/>
    </row>
    <row r="22" spans="1:17" ht="15" customHeight="1">
      <c r="A22" s="73"/>
      <c r="B22" s="42" t="s">
        <v>42</v>
      </c>
      <c r="C22" s="6"/>
      <c r="D22" s="6"/>
      <c r="E22" s="6"/>
      <c r="F22" s="6">
        <v>4</v>
      </c>
      <c r="G22" s="6"/>
      <c r="H22" s="6"/>
      <c r="I22" s="6"/>
      <c r="J22" s="6"/>
      <c r="K22" s="6"/>
      <c r="L22" s="6"/>
      <c r="M22" s="6"/>
      <c r="N22" s="6"/>
      <c r="O22" s="39">
        <f t="shared" si="0"/>
        <v>4</v>
      </c>
      <c r="P22" s="102"/>
      <c r="Q22" s="98"/>
    </row>
    <row r="23" spans="1:17" ht="15.75" customHeight="1">
      <c r="A23" s="73"/>
      <c r="B23" s="42" t="s">
        <v>43</v>
      </c>
      <c r="C23" s="6"/>
      <c r="D23" s="6"/>
      <c r="E23" s="6"/>
      <c r="F23" s="6">
        <v>1</v>
      </c>
      <c r="G23" s="6"/>
      <c r="H23" s="6"/>
      <c r="I23" s="6"/>
      <c r="J23" s="6"/>
      <c r="K23" s="6"/>
      <c r="L23" s="6"/>
      <c r="M23" s="6"/>
      <c r="N23" s="6"/>
      <c r="O23" s="39">
        <f t="shared" si="0"/>
        <v>1</v>
      </c>
      <c r="P23" s="102"/>
      <c r="Q23" s="98"/>
    </row>
    <row r="24" spans="1:17" ht="15.75" customHeight="1">
      <c r="A24" s="73"/>
      <c r="B24" s="42" t="s">
        <v>44</v>
      </c>
      <c r="C24" s="6"/>
      <c r="D24" s="6"/>
      <c r="E24" s="6"/>
      <c r="F24" s="6">
        <v>1</v>
      </c>
      <c r="G24" s="6"/>
      <c r="H24" s="6"/>
      <c r="I24" s="6"/>
      <c r="J24" s="6"/>
      <c r="K24" s="6"/>
      <c r="L24" s="6"/>
      <c r="M24" s="6"/>
      <c r="N24" s="6"/>
      <c r="O24" s="39">
        <f t="shared" si="0"/>
        <v>1</v>
      </c>
      <c r="P24" s="102"/>
      <c r="Q24" s="98"/>
    </row>
    <row r="25" spans="1:17" ht="15.75" customHeight="1">
      <c r="A25" s="73"/>
      <c r="B25" s="42" t="s">
        <v>38</v>
      </c>
      <c r="C25" s="6"/>
      <c r="D25" s="6"/>
      <c r="E25" s="6"/>
      <c r="F25" s="6"/>
      <c r="G25" s="6">
        <v>3</v>
      </c>
      <c r="H25" s="6"/>
      <c r="I25" s="6"/>
      <c r="J25" s="6"/>
      <c r="K25" s="6"/>
      <c r="L25" s="6"/>
      <c r="M25" s="6"/>
      <c r="N25" s="6"/>
      <c r="O25" s="39">
        <f t="shared" si="0"/>
        <v>3</v>
      </c>
      <c r="P25" s="102"/>
      <c r="Q25" s="98"/>
    </row>
    <row r="26" spans="1:17" ht="15.75" customHeight="1">
      <c r="A26" s="73"/>
      <c r="B26" s="42" t="s">
        <v>45</v>
      </c>
      <c r="C26" s="6"/>
      <c r="D26" s="6"/>
      <c r="E26" s="6"/>
      <c r="F26" s="6"/>
      <c r="G26" s="6">
        <v>3</v>
      </c>
      <c r="H26" s="6"/>
      <c r="I26" s="6"/>
      <c r="J26" s="6"/>
      <c r="K26" s="6"/>
      <c r="L26" s="6"/>
      <c r="M26" s="6"/>
      <c r="N26" s="6"/>
      <c r="O26" s="39">
        <f t="shared" si="0"/>
        <v>3</v>
      </c>
      <c r="P26" s="102"/>
      <c r="Q26" s="98"/>
    </row>
    <row r="27" spans="1:17" ht="15.75" customHeight="1">
      <c r="A27" s="73"/>
      <c r="B27" s="42" t="s">
        <v>46</v>
      </c>
      <c r="C27" s="6"/>
      <c r="D27" s="6"/>
      <c r="E27" s="6"/>
      <c r="F27" s="6"/>
      <c r="G27" s="6">
        <v>2</v>
      </c>
      <c r="H27" s="6"/>
      <c r="I27" s="6"/>
      <c r="J27" s="6"/>
      <c r="K27" s="6"/>
      <c r="L27" s="6"/>
      <c r="M27" s="6"/>
      <c r="N27" s="6"/>
      <c r="O27" s="39">
        <f t="shared" si="0"/>
        <v>2</v>
      </c>
      <c r="P27" s="102"/>
      <c r="Q27" s="98"/>
    </row>
    <row r="28" spans="1:17" ht="15.75" customHeight="1">
      <c r="A28" s="73"/>
      <c r="B28" s="42" t="s">
        <v>47</v>
      </c>
      <c r="C28" s="6"/>
      <c r="D28" s="6"/>
      <c r="E28" s="6"/>
      <c r="F28" s="6"/>
      <c r="G28" s="6">
        <v>1</v>
      </c>
      <c r="H28" s="6"/>
      <c r="I28" s="6"/>
      <c r="J28" s="6"/>
      <c r="K28" s="6"/>
      <c r="L28" s="6"/>
      <c r="M28" s="6"/>
      <c r="N28" s="6"/>
      <c r="O28" s="39">
        <f t="shared" si="0"/>
        <v>1</v>
      </c>
      <c r="P28" s="102"/>
      <c r="Q28" s="98"/>
    </row>
    <row r="29" spans="1:17" ht="15.75" customHeight="1">
      <c r="A29" s="73"/>
      <c r="B29" s="42" t="s">
        <v>48</v>
      </c>
      <c r="C29" s="6"/>
      <c r="D29" s="6"/>
      <c r="E29" s="6"/>
      <c r="F29" s="6"/>
      <c r="G29" s="6">
        <v>1</v>
      </c>
      <c r="H29" s="6"/>
      <c r="I29" s="6"/>
      <c r="J29" s="6"/>
      <c r="K29" s="6"/>
      <c r="L29" s="6"/>
      <c r="M29" s="6"/>
      <c r="N29" s="6"/>
      <c r="O29" s="39">
        <f t="shared" si="0"/>
        <v>1</v>
      </c>
      <c r="P29" s="102"/>
      <c r="Q29" s="98"/>
    </row>
    <row r="30" spans="1:17" ht="15.75" customHeight="1">
      <c r="A30" s="73"/>
      <c r="B30" s="42" t="s">
        <v>50</v>
      </c>
      <c r="C30" s="6"/>
      <c r="D30" s="6"/>
      <c r="E30" s="6"/>
      <c r="F30" s="6"/>
      <c r="G30" s="6"/>
      <c r="H30" s="6">
        <v>4</v>
      </c>
      <c r="I30" s="6"/>
      <c r="J30" s="6"/>
      <c r="K30" s="6"/>
      <c r="L30" s="6"/>
      <c r="M30" s="6"/>
      <c r="N30" s="6"/>
      <c r="O30" s="39">
        <f t="shared" si="0"/>
        <v>4</v>
      </c>
      <c r="P30" s="102"/>
      <c r="Q30" s="98"/>
    </row>
    <row r="31" spans="1:17" ht="15.75" customHeight="1">
      <c r="A31" s="73"/>
      <c r="B31" s="42" t="s">
        <v>51</v>
      </c>
      <c r="C31" s="6"/>
      <c r="D31" s="6"/>
      <c r="E31" s="6"/>
      <c r="F31" s="6"/>
      <c r="G31" s="6"/>
      <c r="H31" s="6">
        <v>1</v>
      </c>
      <c r="I31" s="6"/>
      <c r="J31" s="6"/>
      <c r="K31" s="6"/>
      <c r="L31" s="6"/>
      <c r="M31" s="6"/>
      <c r="N31" s="6"/>
      <c r="O31" s="39">
        <f t="shared" si="0"/>
        <v>1</v>
      </c>
      <c r="P31" s="102"/>
      <c r="Q31" s="98"/>
    </row>
    <row r="32" spans="1:17" ht="15.75" customHeight="1">
      <c r="A32" s="73"/>
      <c r="B32" s="42" t="s">
        <v>52</v>
      </c>
      <c r="C32" s="6"/>
      <c r="D32" s="6"/>
      <c r="E32" s="6"/>
      <c r="F32" s="6"/>
      <c r="G32" s="6"/>
      <c r="H32" s="6">
        <v>8</v>
      </c>
      <c r="I32" s="6"/>
      <c r="J32" s="6"/>
      <c r="K32" s="6"/>
      <c r="L32" s="6"/>
      <c r="M32" s="6"/>
      <c r="N32" s="6"/>
      <c r="O32" s="39">
        <f t="shared" si="0"/>
        <v>8</v>
      </c>
      <c r="P32" s="102"/>
      <c r="Q32" s="98"/>
    </row>
    <row r="33" spans="1:17" ht="15.75" customHeight="1">
      <c r="A33" s="73"/>
      <c r="B33" s="50" t="s">
        <v>53</v>
      </c>
      <c r="C33" s="7"/>
      <c r="D33" s="7"/>
      <c r="E33" s="7"/>
      <c r="F33" s="7"/>
      <c r="G33" s="6"/>
      <c r="H33" s="6">
        <v>2</v>
      </c>
      <c r="I33" s="6"/>
      <c r="J33" s="6"/>
      <c r="K33" s="6"/>
      <c r="L33" s="6"/>
      <c r="M33" s="6"/>
      <c r="N33" s="6"/>
      <c r="O33" s="39">
        <f t="shared" si="0"/>
        <v>2</v>
      </c>
      <c r="P33" s="102"/>
      <c r="Q33" s="98"/>
    </row>
    <row r="34" spans="1:17" ht="15.75" customHeight="1">
      <c r="A34" s="73"/>
      <c r="B34" s="42" t="s">
        <v>54</v>
      </c>
      <c r="C34" s="6"/>
      <c r="D34" s="6"/>
      <c r="E34" s="6"/>
      <c r="F34" s="6"/>
      <c r="G34" s="6"/>
      <c r="H34" s="58">
        <v>5</v>
      </c>
      <c r="I34" s="6"/>
      <c r="J34" s="6"/>
      <c r="K34" s="6"/>
      <c r="L34" s="6"/>
      <c r="M34" s="6"/>
      <c r="N34" s="6"/>
      <c r="O34" s="39">
        <f t="shared" si="0"/>
        <v>5</v>
      </c>
      <c r="P34" s="71"/>
      <c r="Q34" s="99"/>
    </row>
    <row r="35" spans="1:17" ht="44.25" customHeight="1">
      <c r="A35" s="29" t="s">
        <v>66</v>
      </c>
      <c r="B35" s="22"/>
      <c r="C35" s="35"/>
      <c r="D35" s="6"/>
      <c r="E35" s="6"/>
      <c r="F35" s="6"/>
      <c r="G35" s="6"/>
      <c r="H35" s="6">
        <v>2</v>
      </c>
      <c r="I35" s="6"/>
      <c r="J35" s="6"/>
      <c r="K35" s="6"/>
      <c r="L35" s="6"/>
      <c r="M35" s="6"/>
      <c r="N35" s="6"/>
      <c r="O35" s="39">
        <f t="shared" si="0"/>
        <v>2</v>
      </c>
      <c r="P35" s="39">
        <f>O35</f>
        <v>2</v>
      </c>
      <c r="Q35" s="6"/>
    </row>
    <row r="36" spans="1:17" ht="51.75" customHeight="1">
      <c r="A36" s="29" t="s">
        <v>16</v>
      </c>
      <c r="B36" s="1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39">
        <f t="shared" si="0"/>
        <v>0</v>
      </c>
      <c r="P36" s="39">
        <f>O36</f>
        <v>0</v>
      </c>
      <c r="Q36" s="6"/>
    </row>
    <row r="37" spans="1:17" ht="36.75" customHeight="1">
      <c r="A37" s="29" t="s">
        <v>67</v>
      </c>
      <c r="B37" s="22"/>
      <c r="C37" s="35"/>
      <c r="D37" s="6"/>
      <c r="E37" s="6"/>
      <c r="F37" s="9"/>
      <c r="G37" s="9">
        <v>1</v>
      </c>
      <c r="H37" s="6"/>
      <c r="I37" s="6"/>
      <c r="J37" s="6"/>
      <c r="K37" s="23"/>
      <c r="L37" s="6"/>
      <c r="M37" s="6"/>
      <c r="N37" s="6"/>
      <c r="O37" s="39">
        <f t="shared" si="0"/>
        <v>1</v>
      </c>
      <c r="P37" s="39">
        <f aca="true" t="shared" si="1" ref="P37:P42">O37</f>
        <v>1</v>
      </c>
      <c r="Q37" s="6"/>
    </row>
    <row r="38" spans="1:17" ht="39" customHeight="1">
      <c r="A38" s="36" t="s">
        <v>17</v>
      </c>
      <c r="B38" s="1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39">
        <f t="shared" si="0"/>
        <v>0</v>
      </c>
      <c r="P38" s="39">
        <f t="shared" si="1"/>
        <v>0</v>
      </c>
      <c r="Q38" s="6"/>
    </row>
    <row r="39" spans="1:17" ht="41.25" customHeight="1">
      <c r="A39" s="29" t="s">
        <v>68</v>
      </c>
      <c r="B39" s="16"/>
      <c r="C39" s="3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9">
        <f t="shared" si="0"/>
        <v>0</v>
      </c>
      <c r="P39" s="39">
        <f t="shared" si="1"/>
        <v>0</v>
      </c>
      <c r="Q39" s="6"/>
    </row>
    <row r="40" spans="1:17" ht="39" customHeight="1">
      <c r="A40" s="29" t="s">
        <v>18</v>
      </c>
      <c r="B40" s="16"/>
      <c r="C40" s="6"/>
      <c r="D40" s="6"/>
      <c r="E40" s="6"/>
      <c r="F40" s="6"/>
      <c r="G40" s="6"/>
      <c r="H40" s="20"/>
      <c r="I40" s="6"/>
      <c r="J40" s="6"/>
      <c r="K40" s="6"/>
      <c r="L40" s="6"/>
      <c r="M40" s="6"/>
      <c r="N40" s="6"/>
      <c r="O40" s="39">
        <f t="shared" si="0"/>
        <v>0</v>
      </c>
      <c r="P40" s="39">
        <f t="shared" si="1"/>
        <v>0</v>
      </c>
      <c r="Q40" s="6"/>
    </row>
    <row r="41" spans="1:18" ht="33" customHeight="1">
      <c r="A41" s="29" t="s">
        <v>19</v>
      </c>
      <c r="B41" s="1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39">
        <f t="shared" si="0"/>
        <v>0</v>
      </c>
      <c r="P41" s="39">
        <f t="shared" si="1"/>
        <v>0</v>
      </c>
      <c r="Q41" s="6"/>
      <c r="R41" s="26"/>
    </row>
    <row r="42" spans="1:17" ht="34.5" customHeight="1">
      <c r="A42" s="28" t="s">
        <v>20</v>
      </c>
      <c r="B42" s="18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9">
        <f t="shared" si="0"/>
        <v>0</v>
      </c>
      <c r="P42" s="39">
        <f t="shared" si="1"/>
        <v>0</v>
      </c>
      <c r="Q42" s="6"/>
    </row>
    <row r="43" spans="1:17" ht="22.5" customHeight="1">
      <c r="A43" s="77" t="s">
        <v>21</v>
      </c>
      <c r="B43" s="18" t="s">
        <v>65</v>
      </c>
      <c r="C43" s="6"/>
      <c r="D43" s="6"/>
      <c r="E43" s="6"/>
      <c r="F43" s="6">
        <v>1</v>
      </c>
      <c r="G43" s="6">
        <v>2</v>
      </c>
      <c r="H43" s="6">
        <v>9</v>
      </c>
      <c r="I43" s="6"/>
      <c r="J43" s="6"/>
      <c r="K43" s="6"/>
      <c r="L43" s="6"/>
      <c r="M43" s="6"/>
      <c r="N43" s="6"/>
      <c r="O43" s="39">
        <f t="shared" si="0"/>
        <v>12</v>
      </c>
      <c r="P43" s="65">
        <f>SUM(O43:O44)</f>
        <v>22</v>
      </c>
      <c r="Q43" s="101"/>
    </row>
    <row r="44" spans="1:17" ht="23.25" customHeight="1">
      <c r="A44" s="78"/>
      <c r="B44" s="18" t="s">
        <v>61</v>
      </c>
      <c r="C44" s="6"/>
      <c r="D44" s="6"/>
      <c r="E44" s="6"/>
      <c r="F44" s="7">
        <v>4</v>
      </c>
      <c r="G44" s="6">
        <v>6</v>
      </c>
      <c r="H44" s="6"/>
      <c r="I44" s="6"/>
      <c r="J44" s="6"/>
      <c r="K44" s="6"/>
      <c r="L44" s="6"/>
      <c r="M44" s="6"/>
      <c r="N44" s="6"/>
      <c r="O44" s="39">
        <f t="shared" si="0"/>
        <v>10</v>
      </c>
      <c r="P44" s="71"/>
      <c r="Q44" s="99"/>
    </row>
    <row r="45" spans="1:17" ht="14.25" customHeight="1">
      <c r="A45" s="74" t="s">
        <v>22</v>
      </c>
      <c r="B45" s="44" t="s">
        <v>41</v>
      </c>
      <c r="C45" s="6"/>
      <c r="D45" s="6"/>
      <c r="E45" s="6"/>
      <c r="F45" s="6">
        <v>2</v>
      </c>
      <c r="G45" s="6"/>
      <c r="H45" s="6"/>
      <c r="I45" s="6"/>
      <c r="J45" s="6"/>
      <c r="K45" s="6"/>
      <c r="L45" s="6"/>
      <c r="M45" s="6"/>
      <c r="N45" s="6"/>
      <c r="O45" s="39">
        <f t="shared" si="0"/>
        <v>2</v>
      </c>
      <c r="P45" s="65">
        <f>SUM(O45:O54)</f>
        <v>26</v>
      </c>
      <c r="Q45" s="101"/>
    </row>
    <row r="46" spans="1:17" s="32" customFormat="1" ht="15" customHeight="1">
      <c r="A46" s="75"/>
      <c r="B46" s="30" t="s">
        <v>42</v>
      </c>
      <c r="C46" s="31"/>
      <c r="D46" s="31"/>
      <c r="E46" s="31"/>
      <c r="F46" s="31">
        <v>2</v>
      </c>
      <c r="G46" s="31"/>
      <c r="H46" s="31"/>
      <c r="I46" s="31"/>
      <c r="J46" s="31"/>
      <c r="K46" s="31"/>
      <c r="L46" s="31"/>
      <c r="M46" s="31"/>
      <c r="N46" s="31"/>
      <c r="O46" s="39">
        <f t="shared" si="0"/>
        <v>2</v>
      </c>
      <c r="P46" s="102"/>
      <c r="Q46" s="98"/>
    </row>
    <row r="47" spans="1:17" s="32" customFormat="1" ht="15" customHeight="1">
      <c r="A47" s="75"/>
      <c r="B47" s="30" t="s">
        <v>43</v>
      </c>
      <c r="C47" s="31"/>
      <c r="D47" s="31"/>
      <c r="E47" s="31"/>
      <c r="F47" s="31">
        <v>2</v>
      </c>
      <c r="G47" s="31"/>
      <c r="H47" s="31"/>
      <c r="I47" s="31"/>
      <c r="J47" s="31"/>
      <c r="K47" s="31"/>
      <c r="L47" s="31"/>
      <c r="M47" s="31"/>
      <c r="N47" s="31"/>
      <c r="O47" s="39">
        <f t="shared" si="0"/>
        <v>2</v>
      </c>
      <c r="P47" s="102"/>
      <c r="Q47" s="98"/>
    </row>
    <row r="48" spans="1:17" ht="14.25" customHeight="1">
      <c r="A48" s="75"/>
      <c r="B48" s="44" t="s">
        <v>44</v>
      </c>
      <c r="C48" s="6"/>
      <c r="D48" s="6"/>
      <c r="E48" s="6"/>
      <c r="F48" s="6">
        <v>2</v>
      </c>
      <c r="G48" s="6"/>
      <c r="H48" s="6"/>
      <c r="I48" s="6"/>
      <c r="J48" s="6"/>
      <c r="K48" s="6"/>
      <c r="L48" s="6"/>
      <c r="M48" s="6"/>
      <c r="N48" s="6"/>
      <c r="O48" s="39">
        <f t="shared" si="0"/>
        <v>2</v>
      </c>
      <c r="P48" s="102"/>
      <c r="Q48" s="98"/>
    </row>
    <row r="49" spans="1:17" ht="14.25" customHeight="1">
      <c r="A49" s="75"/>
      <c r="B49" s="42" t="s">
        <v>38</v>
      </c>
      <c r="C49" s="6"/>
      <c r="D49" s="6"/>
      <c r="E49" s="6"/>
      <c r="F49" s="6"/>
      <c r="G49" s="6">
        <v>2</v>
      </c>
      <c r="H49" s="6"/>
      <c r="I49" s="6"/>
      <c r="J49" s="6"/>
      <c r="K49" s="6"/>
      <c r="L49" s="6"/>
      <c r="M49" s="6"/>
      <c r="N49" s="6"/>
      <c r="O49" s="39">
        <f t="shared" si="0"/>
        <v>2</v>
      </c>
      <c r="P49" s="102"/>
      <c r="Q49" s="98"/>
    </row>
    <row r="50" spans="1:17" ht="14.25" customHeight="1">
      <c r="A50" s="75"/>
      <c r="B50" s="42" t="s">
        <v>46</v>
      </c>
      <c r="C50" s="6"/>
      <c r="D50" s="6"/>
      <c r="E50" s="6"/>
      <c r="F50" s="6"/>
      <c r="G50" s="6">
        <v>2</v>
      </c>
      <c r="H50" s="6"/>
      <c r="I50" s="6"/>
      <c r="J50" s="6"/>
      <c r="K50" s="6"/>
      <c r="L50" s="6"/>
      <c r="M50" s="6"/>
      <c r="N50" s="6"/>
      <c r="O50" s="39">
        <f t="shared" si="0"/>
        <v>2</v>
      </c>
      <c r="P50" s="102"/>
      <c r="Q50" s="98"/>
    </row>
    <row r="51" spans="1:17" ht="14.25" customHeight="1">
      <c r="A51" s="75"/>
      <c r="B51" s="42" t="s">
        <v>50</v>
      </c>
      <c r="C51" s="6"/>
      <c r="D51" s="6"/>
      <c r="E51" s="6"/>
      <c r="F51" s="6"/>
      <c r="G51" s="6"/>
      <c r="H51" s="6">
        <v>2</v>
      </c>
      <c r="I51" s="6"/>
      <c r="J51" s="6"/>
      <c r="K51" s="6"/>
      <c r="L51" s="6"/>
      <c r="M51" s="6"/>
      <c r="N51" s="6"/>
      <c r="O51" s="39">
        <f t="shared" si="0"/>
        <v>2</v>
      </c>
      <c r="P51" s="102"/>
      <c r="Q51" s="98"/>
    </row>
    <row r="52" spans="1:17" ht="14.25" customHeight="1">
      <c r="A52" s="75"/>
      <c r="B52" s="44" t="s">
        <v>51</v>
      </c>
      <c r="C52" s="6"/>
      <c r="D52" s="6"/>
      <c r="E52" s="6"/>
      <c r="F52" s="6"/>
      <c r="G52" s="6"/>
      <c r="H52" s="6">
        <v>1</v>
      </c>
      <c r="I52" s="6"/>
      <c r="J52" s="6"/>
      <c r="K52" s="6"/>
      <c r="L52" s="6"/>
      <c r="M52" s="6"/>
      <c r="N52" s="6"/>
      <c r="O52" s="39">
        <f t="shared" si="0"/>
        <v>1</v>
      </c>
      <c r="P52" s="102"/>
      <c r="Q52" s="98"/>
    </row>
    <row r="53" spans="1:17" ht="14.25" customHeight="1">
      <c r="A53" s="75"/>
      <c r="B53" s="44" t="s">
        <v>53</v>
      </c>
      <c r="C53" s="6"/>
      <c r="D53" s="6"/>
      <c r="E53" s="6"/>
      <c r="F53" s="6"/>
      <c r="G53" s="6"/>
      <c r="H53" s="6">
        <v>10</v>
      </c>
      <c r="I53" s="6"/>
      <c r="J53" s="6"/>
      <c r="K53" s="6"/>
      <c r="L53" s="6"/>
      <c r="M53" s="6"/>
      <c r="N53" s="6"/>
      <c r="O53" s="39">
        <f t="shared" si="0"/>
        <v>10</v>
      </c>
      <c r="P53" s="102"/>
      <c r="Q53" s="98"/>
    </row>
    <row r="54" spans="1:17" ht="14.25" customHeight="1">
      <c r="A54" s="75"/>
      <c r="B54" s="44" t="s">
        <v>54</v>
      </c>
      <c r="C54" s="6"/>
      <c r="D54" s="6"/>
      <c r="E54" s="6"/>
      <c r="F54" s="6"/>
      <c r="G54" s="6"/>
      <c r="H54" s="6">
        <v>1</v>
      </c>
      <c r="I54" s="6"/>
      <c r="J54" s="6"/>
      <c r="K54" s="6"/>
      <c r="L54" s="6"/>
      <c r="M54" s="6"/>
      <c r="N54" s="6"/>
      <c r="O54" s="39">
        <f t="shared" si="0"/>
        <v>1</v>
      </c>
      <c r="P54" s="71"/>
      <c r="Q54" s="99"/>
    </row>
    <row r="55" spans="1:17" ht="15" customHeight="1">
      <c r="A55" s="74" t="s">
        <v>23</v>
      </c>
      <c r="B55" s="44" t="s">
        <v>41</v>
      </c>
      <c r="C55" s="6"/>
      <c r="D55" s="6"/>
      <c r="E55" s="6"/>
      <c r="F55" s="6">
        <v>13</v>
      </c>
      <c r="G55" s="6"/>
      <c r="H55" s="6"/>
      <c r="I55" s="6"/>
      <c r="J55" s="6"/>
      <c r="K55" s="6"/>
      <c r="L55" s="6"/>
      <c r="M55" s="6"/>
      <c r="N55" s="6"/>
      <c r="O55" s="39">
        <f t="shared" si="0"/>
        <v>13</v>
      </c>
      <c r="P55" s="65">
        <f>SUM(O55:O67)</f>
        <v>137</v>
      </c>
      <c r="Q55" s="101"/>
    </row>
    <row r="56" spans="1:17" ht="15.75" customHeight="1">
      <c r="A56" s="75"/>
      <c r="B56" s="44" t="s">
        <v>42</v>
      </c>
      <c r="C56" s="6"/>
      <c r="D56" s="6"/>
      <c r="E56" s="6"/>
      <c r="F56" s="6">
        <v>18</v>
      </c>
      <c r="G56" s="6"/>
      <c r="H56" s="6"/>
      <c r="I56" s="6"/>
      <c r="J56" s="6"/>
      <c r="K56" s="6"/>
      <c r="L56" s="6"/>
      <c r="M56" s="6"/>
      <c r="N56" s="6"/>
      <c r="O56" s="39">
        <f t="shared" si="0"/>
        <v>18</v>
      </c>
      <c r="P56" s="102"/>
      <c r="Q56" s="98"/>
    </row>
    <row r="57" spans="1:17" s="32" customFormat="1" ht="15.75" customHeight="1">
      <c r="A57" s="75"/>
      <c r="B57" s="30" t="s">
        <v>43</v>
      </c>
      <c r="C57" s="31"/>
      <c r="D57" s="31"/>
      <c r="E57" s="31"/>
      <c r="F57" s="31">
        <v>1</v>
      </c>
      <c r="G57" s="31"/>
      <c r="H57" s="31"/>
      <c r="I57" s="31"/>
      <c r="J57" s="31"/>
      <c r="K57" s="31"/>
      <c r="L57" s="31"/>
      <c r="M57" s="31"/>
      <c r="N57" s="31"/>
      <c r="O57" s="39">
        <f t="shared" si="0"/>
        <v>1</v>
      </c>
      <c r="P57" s="102"/>
      <c r="Q57" s="98"/>
    </row>
    <row r="58" spans="1:17" s="32" customFormat="1" ht="15" customHeight="1">
      <c r="A58" s="75"/>
      <c r="B58" s="30" t="s">
        <v>44</v>
      </c>
      <c r="C58" s="31"/>
      <c r="D58" s="31"/>
      <c r="E58" s="31"/>
      <c r="F58" s="31">
        <v>7</v>
      </c>
      <c r="G58" s="31"/>
      <c r="H58" s="31"/>
      <c r="I58" s="31"/>
      <c r="J58" s="31"/>
      <c r="K58" s="31"/>
      <c r="L58" s="31"/>
      <c r="M58" s="31"/>
      <c r="N58" s="31"/>
      <c r="O58" s="39">
        <f t="shared" si="0"/>
        <v>7</v>
      </c>
      <c r="P58" s="102"/>
      <c r="Q58" s="98"/>
    </row>
    <row r="59" spans="1:17" s="32" customFormat="1" ht="15" customHeight="1">
      <c r="A59" s="75"/>
      <c r="B59" s="42" t="s">
        <v>38</v>
      </c>
      <c r="C59" s="31"/>
      <c r="D59" s="31"/>
      <c r="E59" s="31"/>
      <c r="F59" s="31"/>
      <c r="G59" s="31">
        <v>12</v>
      </c>
      <c r="H59" s="31"/>
      <c r="I59" s="31"/>
      <c r="J59" s="31"/>
      <c r="K59" s="31"/>
      <c r="L59" s="31"/>
      <c r="M59" s="31"/>
      <c r="N59" s="31"/>
      <c r="O59" s="39">
        <f t="shared" si="0"/>
        <v>12</v>
      </c>
      <c r="P59" s="102"/>
      <c r="Q59" s="98"/>
    </row>
    <row r="60" spans="1:17" s="32" customFormat="1" ht="15" customHeight="1">
      <c r="A60" s="75"/>
      <c r="B60" s="42" t="s">
        <v>45</v>
      </c>
      <c r="C60" s="31"/>
      <c r="D60" s="31"/>
      <c r="E60" s="31"/>
      <c r="F60" s="31"/>
      <c r="G60" s="31">
        <v>13</v>
      </c>
      <c r="H60" s="31"/>
      <c r="I60" s="31"/>
      <c r="J60" s="31"/>
      <c r="K60" s="31"/>
      <c r="L60" s="31"/>
      <c r="M60" s="31"/>
      <c r="N60" s="31"/>
      <c r="O60" s="39">
        <f t="shared" si="0"/>
        <v>13</v>
      </c>
      <c r="P60" s="102"/>
      <c r="Q60" s="98"/>
    </row>
    <row r="61" spans="1:17" s="32" customFormat="1" ht="15" customHeight="1">
      <c r="A61" s="75"/>
      <c r="B61" s="42" t="s">
        <v>46</v>
      </c>
      <c r="C61" s="31"/>
      <c r="D61" s="31"/>
      <c r="E61" s="31"/>
      <c r="F61" s="31"/>
      <c r="G61" s="31">
        <v>18</v>
      </c>
      <c r="H61" s="31"/>
      <c r="I61" s="31"/>
      <c r="J61" s="31"/>
      <c r="K61" s="31"/>
      <c r="L61" s="31"/>
      <c r="M61" s="31"/>
      <c r="N61" s="31"/>
      <c r="O61" s="39">
        <f t="shared" si="0"/>
        <v>18</v>
      </c>
      <c r="P61" s="102"/>
      <c r="Q61" s="98"/>
    </row>
    <row r="62" spans="1:17" s="32" customFormat="1" ht="15" customHeight="1">
      <c r="A62" s="75"/>
      <c r="B62" s="30" t="s">
        <v>47</v>
      </c>
      <c r="C62" s="31"/>
      <c r="D62" s="31"/>
      <c r="E62" s="31"/>
      <c r="F62" s="31"/>
      <c r="G62" s="31">
        <v>7</v>
      </c>
      <c r="H62" s="31"/>
      <c r="I62" s="31"/>
      <c r="J62" s="31"/>
      <c r="K62" s="31"/>
      <c r="L62" s="31"/>
      <c r="M62" s="31"/>
      <c r="N62" s="31"/>
      <c r="O62" s="39">
        <f t="shared" si="0"/>
        <v>7</v>
      </c>
      <c r="P62" s="102"/>
      <c r="Q62" s="98"/>
    </row>
    <row r="63" spans="1:17" s="32" customFormat="1" ht="15" customHeight="1">
      <c r="A63" s="75"/>
      <c r="B63" s="30" t="s">
        <v>48</v>
      </c>
      <c r="C63" s="31"/>
      <c r="D63" s="31"/>
      <c r="E63" s="31"/>
      <c r="F63" s="31"/>
      <c r="G63" s="31">
        <v>9</v>
      </c>
      <c r="H63" s="31"/>
      <c r="I63" s="31"/>
      <c r="J63" s="31"/>
      <c r="K63" s="31"/>
      <c r="L63" s="31"/>
      <c r="M63" s="31"/>
      <c r="N63" s="31"/>
      <c r="O63" s="39">
        <f t="shared" si="0"/>
        <v>9</v>
      </c>
      <c r="P63" s="102"/>
      <c r="Q63" s="98"/>
    </row>
    <row r="64" spans="1:17" ht="15" customHeight="1">
      <c r="A64" s="75"/>
      <c r="B64" s="44" t="s">
        <v>50</v>
      </c>
      <c r="C64" s="6"/>
      <c r="D64" s="6"/>
      <c r="E64" s="6"/>
      <c r="F64" s="6"/>
      <c r="G64" s="6"/>
      <c r="H64" s="6">
        <v>17</v>
      </c>
      <c r="I64" s="6"/>
      <c r="J64" s="6"/>
      <c r="K64" s="6"/>
      <c r="L64" s="6"/>
      <c r="M64" s="6"/>
      <c r="N64" s="6"/>
      <c r="O64" s="39">
        <f t="shared" si="0"/>
        <v>17</v>
      </c>
      <c r="P64" s="102"/>
      <c r="Q64" s="98"/>
    </row>
    <row r="65" spans="1:17" ht="15" customHeight="1">
      <c r="A65" s="75"/>
      <c r="B65" s="44" t="s">
        <v>51</v>
      </c>
      <c r="C65" s="6"/>
      <c r="D65" s="6"/>
      <c r="E65" s="6"/>
      <c r="F65" s="6"/>
      <c r="G65" s="6"/>
      <c r="H65" s="6">
        <v>8</v>
      </c>
      <c r="I65" s="6"/>
      <c r="J65" s="6"/>
      <c r="K65" s="6"/>
      <c r="L65" s="6"/>
      <c r="M65" s="6"/>
      <c r="N65" s="6"/>
      <c r="O65" s="39">
        <f t="shared" si="0"/>
        <v>8</v>
      </c>
      <c r="P65" s="102"/>
      <c r="Q65" s="98"/>
    </row>
    <row r="66" spans="1:17" ht="15" customHeight="1">
      <c r="A66" s="75"/>
      <c r="B66" s="44" t="s">
        <v>53</v>
      </c>
      <c r="C66" s="6"/>
      <c r="D66" s="6"/>
      <c r="E66" s="6"/>
      <c r="F66" s="6"/>
      <c r="G66" s="6"/>
      <c r="H66" s="6">
        <v>3</v>
      </c>
      <c r="I66" s="6"/>
      <c r="J66" s="6"/>
      <c r="K66" s="6"/>
      <c r="L66" s="6"/>
      <c r="M66" s="6"/>
      <c r="N66" s="6"/>
      <c r="O66" s="39">
        <f t="shared" si="0"/>
        <v>3</v>
      </c>
      <c r="P66" s="102"/>
      <c r="Q66" s="98"/>
    </row>
    <row r="67" spans="1:17" ht="15" customHeight="1">
      <c r="A67" s="87"/>
      <c r="B67" s="44" t="s">
        <v>54</v>
      </c>
      <c r="C67" s="6"/>
      <c r="D67" s="6"/>
      <c r="E67" s="6"/>
      <c r="F67" s="6"/>
      <c r="G67" s="6"/>
      <c r="H67" s="6">
        <v>11</v>
      </c>
      <c r="I67" s="6"/>
      <c r="J67" s="6"/>
      <c r="K67" s="6"/>
      <c r="L67" s="6"/>
      <c r="M67" s="6"/>
      <c r="N67" s="6"/>
      <c r="O67" s="39">
        <f t="shared" si="0"/>
        <v>11</v>
      </c>
      <c r="P67" s="71"/>
      <c r="Q67" s="99"/>
    </row>
    <row r="72" spans="5:17" ht="12.75">
      <c r="E72" s="38" t="s">
        <v>49</v>
      </c>
      <c r="J72" s="38"/>
      <c r="L72" s="38" t="s">
        <v>40</v>
      </c>
      <c r="Q72" s="5"/>
    </row>
  </sheetData>
  <sheetProtection/>
  <mergeCells count="27">
    <mergeCell ref="P43:P44"/>
    <mergeCell ref="Q43:Q44"/>
    <mergeCell ref="P45:P54"/>
    <mergeCell ref="Q45:Q54"/>
    <mergeCell ref="P55:P67"/>
    <mergeCell ref="Q55:Q67"/>
    <mergeCell ref="P6:P8"/>
    <mergeCell ref="P9:P20"/>
    <mergeCell ref="Q9:Q20"/>
    <mergeCell ref="P21:P34"/>
    <mergeCell ref="Q21:Q34"/>
    <mergeCell ref="Q6:Q8"/>
    <mergeCell ref="A1:C1"/>
    <mergeCell ref="A2:Q2"/>
    <mergeCell ref="A3:Q3"/>
    <mergeCell ref="A4:A5"/>
    <mergeCell ref="B4:B5"/>
    <mergeCell ref="C4:N4"/>
    <mergeCell ref="O4:O5"/>
    <mergeCell ref="Q4:Q5"/>
    <mergeCell ref="P4:P5"/>
    <mergeCell ref="A43:A44"/>
    <mergeCell ref="A6:A8"/>
    <mergeCell ref="A21:A34"/>
    <mergeCell ref="A9:A20"/>
    <mergeCell ref="A55:A67"/>
    <mergeCell ref="A45:A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22">
      <selection activeCell="P12" sqref="P12:P18"/>
    </sheetView>
  </sheetViews>
  <sheetFormatPr defaultColWidth="9.00390625" defaultRowHeight="12.75"/>
  <cols>
    <col min="1" max="1" width="19.75390625" style="0" customWidth="1"/>
    <col min="2" max="2" width="22.75390625" style="19" customWidth="1"/>
    <col min="3" max="5" width="6.375" style="0" customWidth="1"/>
    <col min="6" max="11" width="6.375" style="5" customWidth="1"/>
    <col min="12" max="14" width="6.375" style="0" customWidth="1"/>
    <col min="17" max="17" width="8.875" style="24" customWidth="1"/>
    <col min="18" max="18" width="8.625" style="0" customWidth="1"/>
  </cols>
  <sheetData>
    <row r="1" spans="1:17" ht="12.75">
      <c r="A1" s="88" t="s">
        <v>28</v>
      </c>
      <c r="B1" s="88"/>
      <c r="C1" s="88"/>
      <c r="Q1" s="8" t="s">
        <v>29</v>
      </c>
    </row>
    <row r="2" spans="1:19" ht="15.75">
      <c r="A2" s="89" t="s">
        <v>30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3"/>
      <c r="S2" s="3"/>
    </row>
    <row r="3" spans="1:17" ht="15.75">
      <c r="A3" s="90" t="s">
        <v>31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ht="18.75" customHeight="1">
      <c r="A4" s="91" t="s">
        <v>24</v>
      </c>
      <c r="B4" s="65" t="s">
        <v>25</v>
      </c>
      <c r="C4" s="93" t="s">
        <v>0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91" t="s">
        <v>27</v>
      </c>
      <c r="P4" s="91" t="s">
        <v>78</v>
      </c>
      <c r="Q4" s="91" t="s">
        <v>26</v>
      </c>
    </row>
    <row r="5" spans="1:17" ht="12.75">
      <c r="A5" s="92"/>
      <c r="B5" s="67"/>
      <c r="C5" s="11" t="s">
        <v>1</v>
      </c>
      <c r="D5" s="12" t="s">
        <v>2</v>
      </c>
      <c r="E5" s="12" t="s">
        <v>3</v>
      </c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3" t="s">
        <v>9</v>
      </c>
      <c r="L5" s="12" t="s">
        <v>10</v>
      </c>
      <c r="M5" s="12" t="s">
        <v>11</v>
      </c>
      <c r="N5" s="11" t="s">
        <v>12</v>
      </c>
      <c r="O5" s="92"/>
      <c r="P5" s="92"/>
      <c r="Q5" s="92"/>
    </row>
    <row r="6" spans="1:17" ht="15" customHeight="1">
      <c r="A6" s="85" t="s">
        <v>13</v>
      </c>
      <c r="B6" s="49" t="s">
        <v>34</v>
      </c>
      <c r="C6" s="46"/>
      <c r="D6" s="46">
        <v>9</v>
      </c>
      <c r="E6" s="12"/>
      <c r="F6" s="13"/>
      <c r="G6" s="13"/>
      <c r="H6" s="14"/>
      <c r="I6" s="13"/>
      <c r="J6" s="13"/>
      <c r="K6" s="13"/>
      <c r="L6" s="12"/>
      <c r="M6" s="12"/>
      <c r="N6" s="11"/>
      <c r="O6" s="52">
        <f aca="true" t="shared" si="0" ref="O6:O18">SUM(C6:N6)</f>
        <v>9</v>
      </c>
      <c r="P6" s="114">
        <f>SUM(O6:O7)</f>
        <v>20</v>
      </c>
      <c r="Q6" s="91"/>
    </row>
    <row r="7" spans="1:17" ht="17.25" customHeight="1">
      <c r="A7" s="81"/>
      <c r="B7" s="47" t="s">
        <v>36</v>
      </c>
      <c r="C7" s="45"/>
      <c r="D7" s="45"/>
      <c r="E7" s="45">
        <v>11</v>
      </c>
      <c r="F7" s="6"/>
      <c r="G7" s="6"/>
      <c r="H7" s="6"/>
      <c r="I7" s="6"/>
      <c r="J7" s="6"/>
      <c r="K7" s="6"/>
      <c r="L7" s="1"/>
      <c r="M7" s="1"/>
      <c r="N7" s="1"/>
      <c r="O7" s="52">
        <f t="shared" si="0"/>
        <v>11</v>
      </c>
      <c r="P7" s="71"/>
      <c r="Q7" s="99"/>
    </row>
    <row r="8" spans="1:17" ht="15.75" customHeight="1">
      <c r="A8" s="85" t="s">
        <v>14</v>
      </c>
      <c r="B8" s="48" t="s">
        <v>32</v>
      </c>
      <c r="C8" s="1">
        <v>2</v>
      </c>
      <c r="D8" s="1"/>
      <c r="E8" s="1"/>
      <c r="F8" s="6"/>
      <c r="G8" s="6"/>
      <c r="H8" s="6"/>
      <c r="I8" s="6"/>
      <c r="J8" s="6"/>
      <c r="K8" s="6"/>
      <c r="L8" s="1"/>
      <c r="M8" s="1"/>
      <c r="N8" s="1"/>
      <c r="O8" s="52">
        <f t="shared" si="0"/>
        <v>2</v>
      </c>
      <c r="P8" s="114">
        <f>SUM(O8:O11)</f>
        <v>10</v>
      </c>
      <c r="Q8" s="115"/>
    </row>
    <row r="9" spans="1:17" ht="15.75" customHeight="1">
      <c r="A9" s="86"/>
      <c r="B9" s="53" t="s">
        <v>35</v>
      </c>
      <c r="C9" s="1">
        <v>3</v>
      </c>
      <c r="D9" s="1"/>
      <c r="E9" s="1"/>
      <c r="F9" s="6"/>
      <c r="G9" s="6"/>
      <c r="H9" s="6"/>
      <c r="I9" s="6"/>
      <c r="J9" s="6"/>
      <c r="K9" s="6"/>
      <c r="L9" s="1"/>
      <c r="M9" s="1"/>
      <c r="N9" s="1"/>
      <c r="O9" s="52">
        <f t="shared" si="0"/>
        <v>3</v>
      </c>
      <c r="P9" s="102"/>
      <c r="Q9" s="98"/>
    </row>
    <row r="10" spans="1:17" ht="15.75" customHeight="1">
      <c r="A10" s="86"/>
      <c r="B10" s="47" t="s">
        <v>37</v>
      </c>
      <c r="C10" s="45"/>
      <c r="D10" s="51"/>
      <c r="E10" s="1">
        <v>2</v>
      </c>
      <c r="F10" s="6"/>
      <c r="G10" s="6"/>
      <c r="H10" s="6"/>
      <c r="I10" s="6"/>
      <c r="J10" s="6"/>
      <c r="K10" s="6"/>
      <c r="L10" s="1"/>
      <c r="M10" s="1"/>
      <c r="N10" s="1"/>
      <c r="O10" s="52">
        <f t="shared" si="0"/>
        <v>2</v>
      </c>
      <c r="P10" s="102"/>
      <c r="Q10" s="98"/>
    </row>
    <row r="11" spans="1:17" ht="15.75" customHeight="1">
      <c r="A11" s="81"/>
      <c r="B11" s="54" t="s">
        <v>38</v>
      </c>
      <c r="C11" s="45"/>
      <c r="D11" s="45"/>
      <c r="E11" s="45">
        <v>3</v>
      </c>
      <c r="F11" s="6"/>
      <c r="G11" s="6"/>
      <c r="H11" s="6"/>
      <c r="I11" s="6"/>
      <c r="J11" s="6"/>
      <c r="K11" s="6"/>
      <c r="L11" s="1"/>
      <c r="M11" s="1"/>
      <c r="N11" s="1"/>
      <c r="O11" s="52">
        <f t="shared" si="0"/>
        <v>3</v>
      </c>
      <c r="P11" s="71"/>
      <c r="Q11" s="99"/>
    </row>
    <row r="12" spans="1:17" ht="17.25" customHeight="1">
      <c r="A12" s="85" t="s">
        <v>15</v>
      </c>
      <c r="B12" s="48" t="s">
        <v>32</v>
      </c>
      <c r="C12" s="1">
        <v>3</v>
      </c>
      <c r="D12" s="1"/>
      <c r="E12" s="1"/>
      <c r="F12" s="6"/>
      <c r="G12" s="6"/>
      <c r="H12" s="6"/>
      <c r="I12" s="6"/>
      <c r="J12" s="6"/>
      <c r="K12" s="6"/>
      <c r="L12" s="1"/>
      <c r="M12" s="1"/>
      <c r="N12" s="1"/>
      <c r="O12" s="52">
        <f t="shared" si="0"/>
        <v>3</v>
      </c>
      <c r="P12" s="114">
        <f>SUM(O12:O18)</f>
        <v>59</v>
      </c>
      <c r="Q12" s="115"/>
    </row>
    <row r="13" spans="1:17" ht="17.25" customHeight="1">
      <c r="A13" s="86"/>
      <c r="B13" s="43" t="s">
        <v>33</v>
      </c>
      <c r="C13" s="46">
        <v>3</v>
      </c>
      <c r="D13" s="1"/>
      <c r="E13" s="1"/>
      <c r="F13" s="6"/>
      <c r="G13" s="6"/>
      <c r="H13" s="6"/>
      <c r="I13" s="6"/>
      <c r="J13" s="6"/>
      <c r="K13" s="6"/>
      <c r="L13" s="1"/>
      <c r="M13" s="1"/>
      <c r="N13" s="1"/>
      <c r="O13" s="52">
        <f t="shared" si="0"/>
        <v>3</v>
      </c>
      <c r="P13" s="102"/>
      <c r="Q13" s="98"/>
    </row>
    <row r="14" spans="1:17" ht="17.25" customHeight="1">
      <c r="A14" s="86"/>
      <c r="B14" s="42" t="s">
        <v>34</v>
      </c>
      <c r="C14" s="1"/>
      <c r="D14" s="1">
        <v>22</v>
      </c>
      <c r="E14" s="1"/>
      <c r="F14" s="6"/>
      <c r="G14" s="6"/>
      <c r="H14" s="6"/>
      <c r="I14" s="6"/>
      <c r="J14" s="6"/>
      <c r="K14" s="6"/>
      <c r="L14" s="1"/>
      <c r="M14" s="1"/>
      <c r="N14" s="1"/>
      <c r="O14" s="52">
        <f t="shared" si="0"/>
        <v>22</v>
      </c>
      <c r="P14" s="102"/>
      <c r="Q14" s="98"/>
    </row>
    <row r="15" spans="1:17" ht="17.25" customHeight="1">
      <c r="A15" s="86"/>
      <c r="B15" s="47" t="s">
        <v>35</v>
      </c>
      <c r="C15" s="45"/>
      <c r="D15" s="1">
        <v>1</v>
      </c>
      <c r="E15" s="1"/>
      <c r="F15" s="6"/>
      <c r="G15" s="6"/>
      <c r="H15" s="6"/>
      <c r="I15" s="6"/>
      <c r="J15" s="6"/>
      <c r="K15" s="6"/>
      <c r="L15" s="1"/>
      <c r="M15" s="1"/>
      <c r="N15" s="1"/>
      <c r="O15" s="52">
        <f t="shared" si="0"/>
        <v>1</v>
      </c>
      <c r="P15" s="102"/>
      <c r="Q15" s="98"/>
    </row>
    <row r="16" spans="1:17" ht="17.25" customHeight="1">
      <c r="A16" s="86"/>
      <c r="B16" s="42" t="s">
        <v>36</v>
      </c>
      <c r="C16" s="1"/>
      <c r="D16" s="1"/>
      <c r="E16" s="1">
        <v>26</v>
      </c>
      <c r="F16" s="6"/>
      <c r="G16" s="6"/>
      <c r="H16" s="6"/>
      <c r="I16" s="6"/>
      <c r="J16" s="6"/>
      <c r="K16" s="6"/>
      <c r="L16" s="1"/>
      <c r="M16" s="1"/>
      <c r="N16" s="1"/>
      <c r="O16" s="52">
        <f t="shared" si="0"/>
        <v>26</v>
      </c>
      <c r="P16" s="102"/>
      <c r="Q16" s="98"/>
    </row>
    <row r="17" spans="1:17" ht="17.25" customHeight="1">
      <c r="A17" s="86"/>
      <c r="B17" s="42" t="s">
        <v>37</v>
      </c>
      <c r="C17" s="45"/>
      <c r="D17" s="45"/>
      <c r="E17" s="1">
        <v>2</v>
      </c>
      <c r="F17" s="6"/>
      <c r="G17" s="6"/>
      <c r="H17" s="6"/>
      <c r="I17" s="6"/>
      <c r="J17" s="6"/>
      <c r="K17" s="6"/>
      <c r="L17" s="1"/>
      <c r="M17" s="1"/>
      <c r="N17" s="1"/>
      <c r="O17" s="52">
        <f t="shared" si="0"/>
        <v>2</v>
      </c>
      <c r="P17" s="102"/>
      <c r="Q17" s="98"/>
    </row>
    <row r="18" spans="1:17" ht="15.75" customHeight="1">
      <c r="A18" s="81"/>
      <c r="B18" s="42" t="s">
        <v>38</v>
      </c>
      <c r="C18" s="1"/>
      <c r="D18" s="1"/>
      <c r="E18" s="1">
        <v>2</v>
      </c>
      <c r="F18" s="6"/>
      <c r="G18" s="6"/>
      <c r="H18" s="6"/>
      <c r="I18" s="6"/>
      <c r="J18" s="6"/>
      <c r="K18" s="6"/>
      <c r="L18" s="1"/>
      <c r="M18" s="1"/>
      <c r="N18" s="1"/>
      <c r="O18" s="52">
        <f t="shared" si="0"/>
        <v>2</v>
      </c>
      <c r="P18" s="71"/>
      <c r="Q18" s="99"/>
    </row>
    <row r="19" spans="1:17" ht="43.5" customHeight="1">
      <c r="A19" s="10" t="s">
        <v>62</v>
      </c>
      <c r="B19" s="22"/>
      <c r="C19" s="21"/>
      <c r="D19" s="1"/>
      <c r="E19" s="1"/>
      <c r="F19" s="6"/>
      <c r="G19" s="6"/>
      <c r="H19" s="7"/>
      <c r="I19" s="7"/>
      <c r="J19" s="6"/>
      <c r="K19" s="6"/>
      <c r="L19" s="1"/>
      <c r="M19" s="1"/>
      <c r="N19" s="1"/>
      <c r="O19" s="52">
        <f>SUM(F19:N19)</f>
        <v>0</v>
      </c>
      <c r="P19" s="52">
        <f>O19</f>
        <v>0</v>
      </c>
      <c r="Q19" s="1"/>
    </row>
    <row r="20" spans="1:17" ht="37.5" customHeight="1">
      <c r="A20" s="10" t="s">
        <v>16</v>
      </c>
      <c r="B20" s="16"/>
      <c r="C20" s="9"/>
      <c r="D20" s="9"/>
      <c r="E20" s="9"/>
      <c r="F20" s="9"/>
      <c r="G20" s="9"/>
      <c r="H20" s="6"/>
      <c r="J20" s="55"/>
      <c r="K20" s="55"/>
      <c r="L20" s="1"/>
      <c r="M20" s="1"/>
      <c r="N20" s="1"/>
      <c r="O20" s="52">
        <f aca="true" t="shared" si="1" ref="O20:O40">SUM(C20:N20)</f>
        <v>0</v>
      </c>
      <c r="P20" s="52">
        <f>O20</f>
        <v>0</v>
      </c>
      <c r="Q20" s="1"/>
    </row>
    <row r="21" spans="1:17" ht="30" customHeight="1">
      <c r="A21" s="10" t="s">
        <v>63</v>
      </c>
      <c r="B21" s="22"/>
      <c r="C21" s="21"/>
      <c r="D21" s="9"/>
      <c r="E21" s="9">
        <v>2</v>
      </c>
      <c r="F21" s="7"/>
      <c r="G21" s="7"/>
      <c r="H21" s="7"/>
      <c r="I21" s="7"/>
      <c r="J21" s="7"/>
      <c r="K21" s="7"/>
      <c r="L21" s="1"/>
      <c r="M21" s="1"/>
      <c r="N21" s="1"/>
      <c r="O21" s="52">
        <f t="shared" si="1"/>
        <v>2</v>
      </c>
      <c r="P21" s="116">
        <f>O21</f>
        <v>2</v>
      </c>
      <c r="Q21" s="25"/>
    </row>
    <row r="22" spans="1:17" ht="27" customHeight="1">
      <c r="A22" s="4" t="s">
        <v>17</v>
      </c>
      <c r="B22" s="17"/>
      <c r="C22" s="9"/>
      <c r="D22" s="9"/>
      <c r="E22" s="9"/>
      <c r="F22" s="9"/>
      <c r="G22" s="9"/>
      <c r="H22" s="6"/>
      <c r="I22" s="6"/>
      <c r="J22" s="6"/>
      <c r="K22" s="6"/>
      <c r="L22" s="1"/>
      <c r="M22" s="1"/>
      <c r="N22" s="1"/>
      <c r="O22" s="52">
        <f t="shared" si="1"/>
        <v>0</v>
      </c>
      <c r="P22" s="116">
        <f>O22</f>
        <v>0</v>
      </c>
      <c r="Q22" s="1"/>
    </row>
    <row r="23" spans="1:17" ht="31.5" customHeight="1">
      <c r="A23" s="10" t="s">
        <v>64</v>
      </c>
      <c r="B23" s="16"/>
      <c r="C23" s="21"/>
      <c r="D23" s="9"/>
      <c r="E23" s="9"/>
      <c r="F23" s="9"/>
      <c r="G23" s="9"/>
      <c r="H23" s="6"/>
      <c r="I23" s="6"/>
      <c r="J23" s="6"/>
      <c r="K23" s="6"/>
      <c r="L23" s="1"/>
      <c r="M23" s="1"/>
      <c r="N23" s="1"/>
      <c r="O23" s="52">
        <f t="shared" si="1"/>
        <v>0</v>
      </c>
      <c r="P23" s="52">
        <f>O23</f>
        <v>0</v>
      </c>
      <c r="Q23" s="27"/>
    </row>
    <row r="24" spans="1:17" ht="29.25" customHeight="1">
      <c r="A24" s="10" t="s">
        <v>18</v>
      </c>
      <c r="B24" s="16"/>
      <c r="C24" s="9"/>
      <c r="D24" s="9"/>
      <c r="E24" s="9"/>
      <c r="F24" s="9"/>
      <c r="G24" s="9"/>
      <c r="H24" s="20"/>
      <c r="I24" s="6"/>
      <c r="J24" s="6"/>
      <c r="K24" s="6"/>
      <c r="L24" s="1"/>
      <c r="M24" s="1"/>
      <c r="N24" s="1"/>
      <c r="O24" s="52">
        <f t="shared" si="1"/>
        <v>0</v>
      </c>
      <c r="P24" s="52">
        <f>O24</f>
        <v>0</v>
      </c>
      <c r="Q24" s="27"/>
    </row>
    <row r="25" spans="1:18" ht="33.75" customHeight="1">
      <c r="A25" s="10" t="s">
        <v>19</v>
      </c>
      <c r="B25" s="16"/>
      <c r="C25" s="9"/>
      <c r="D25" s="9"/>
      <c r="E25" s="9"/>
      <c r="F25" s="9"/>
      <c r="G25" s="9"/>
      <c r="H25" s="6"/>
      <c r="I25" s="6"/>
      <c r="J25" s="6"/>
      <c r="K25" s="6">
        <v>2</v>
      </c>
      <c r="L25" s="1"/>
      <c r="M25" s="1"/>
      <c r="N25" s="1"/>
      <c r="O25" s="52">
        <f t="shared" si="1"/>
        <v>2</v>
      </c>
      <c r="P25" s="116">
        <f>O25</f>
        <v>2</v>
      </c>
      <c r="Q25" s="27"/>
      <c r="R25" s="26"/>
    </row>
    <row r="26" spans="1:17" s="5" customFormat="1" ht="18" customHeight="1">
      <c r="A26" s="28" t="s">
        <v>20</v>
      </c>
      <c r="B26" s="18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52">
        <f t="shared" si="1"/>
        <v>0</v>
      </c>
      <c r="P26" s="116">
        <f>O26</f>
        <v>0</v>
      </c>
      <c r="Q26" s="1"/>
    </row>
    <row r="27" spans="1:17" s="5" customFormat="1" ht="18" customHeight="1">
      <c r="A27" s="77" t="s">
        <v>21</v>
      </c>
      <c r="B27" s="59" t="s">
        <v>60</v>
      </c>
      <c r="C27" s="6"/>
      <c r="D27" s="6"/>
      <c r="E27" s="6">
        <v>2</v>
      </c>
      <c r="F27" s="7"/>
      <c r="G27" s="7"/>
      <c r="H27" s="7"/>
      <c r="I27" s="7"/>
      <c r="J27" s="7"/>
      <c r="K27" s="7"/>
      <c r="L27" s="6"/>
      <c r="M27" s="6"/>
      <c r="N27" s="6"/>
      <c r="O27" s="52">
        <f t="shared" si="1"/>
        <v>2</v>
      </c>
      <c r="P27" s="114">
        <f>SUM(O27:O28)</f>
        <v>12</v>
      </c>
      <c r="Q27" s="115"/>
    </row>
    <row r="28" spans="1:17" s="5" customFormat="1" ht="18" customHeight="1">
      <c r="A28" s="78"/>
      <c r="B28" s="59" t="s">
        <v>61</v>
      </c>
      <c r="C28" s="6">
        <v>3</v>
      </c>
      <c r="D28" s="6">
        <v>3</v>
      </c>
      <c r="E28" s="6">
        <v>4</v>
      </c>
      <c r="F28" s="7"/>
      <c r="G28" s="7"/>
      <c r="H28" s="7"/>
      <c r="I28" s="7"/>
      <c r="J28" s="7"/>
      <c r="K28" s="7"/>
      <c r="L28" s="6"/>
      <c r="M28" s="6"/>
      <c r="N28" s="6"/>
      <c r="O28" s="52">
        <f t="shared" si="1"/>
        <v>10</v>
      </c>
      <c r="P28" s="71"/>
      <c r="Q28" s="99"/>
    </row>
    <row r="29" spans="1:17" s="5" customFormat="1" ht="18" customHeight="1">
      <c r="A29" s="77" t="s">
        <v>22</v>
      </c>
      <c r="B29" s="18" t="s">
        <v>32</v>
      </c>
      <c r="C29" s="6">
        <v>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52">
        <f t="shared" si="1"/>
        <v>1</v>
      </c>
      <c r="P29" s="114">
        <f>SUM(O29:O34)</f>
        <v>15</v>
      </c>
      <c r="Q29" s="115"/>
    </row>
    <row r="30" spans="1:17" s="5" customFormat="1" ht="18" customHeight="1">
      <c r="A30" s="83"/>
      <c r="B30" s="44" t="s">
        <v>33</v>
      </c>
      <c r="C30" s="6">
        <v>8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2">
        <f t="shared" si="1"/>
        <v>8</v>
      </c>
      <c r="P30" s="102"/>
      <c r="Q30" s="98"/>
    </row>
    <row r="31" spans="1:17" s="5" customFormat="1" ht="18" customHeight="1">
      <c r="A31" s="83"/>
      <c r="B31" s="7" t="s">
        <v>35</v>
      </c>
      <c r="C31" s="6"/>
      <c r="D31" s="6">
        <v>1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52">
        <f t="shared" si="1"/>
        <v>1</v>
      </c>
      <c r="P31" s="102"/>
      <c r="Q31" s="98"/>
    </row>
    <row r="32" spans="1:17" s="5" customFormat="1" ht="18" customHeight="1">
      <c r="A32" s="83"/>
      <c r="B32" s="44" t="s">
        <v>36</v>
      </c>
      <c r="C32" s="6"/>
      <c r="D32" s="6"/>
      <c r="E32" s="6">
        <v>2</v>
      </c>
      <c r="F32" s="6"/>
      <c r="G32" s="6"/>
      <c r="H32" s="6"/>
      <c r="I32" s="6"/>
      <c r="J32" s="6"/>
      <c r="K32" s="6"/>
      <c r="L32" s="6"/>
      <c r="M32" s="6"/>
      <c r="N32" s="6"/>
      <c r="O32" s="52">
        <f t="shared" si="1"/>
        <v>2</v>
      </c>
      <c r="P32" s="102"/>
      <c r="Q32" s="98"/>
    </row>
    <row r="33" spans="1:17" s="5" customFormat="1" ht="18" customHeight="1">
      <c r="A33" s="83"/>
      <c r="B33" s="5" t="s">
        <v>37</v>
      </c>
      <c r="C33" s="55"/>
      <c r="D33" s="55"/>
      <c r="E33" s="55">
        <v>2</v>
      </c>
      <c r="F33" s="6"/>
      <c r="G33" s="6"/>
      <c r="H33" s="6"/>
      <c r="I33" s="6"/>
      <c r="J33" s="6"/>
      <c r="K33" s="6"/>
      <c r="L33" s="6"/>
      <c r="M33" s="6"/>
      <c r="N33" s="6"/>
      <c r="O33" s="52">
        <f t="shared" si="1"/>
        <v>2</v>
      </c>
      <c r="P33" s="102"/>
      <c r="Q33" s="98"/>
    </row>
    <row r="34" spans="1:17" s="5" customFormat="1" ht="16.5" customHeight="1">
      <c r="A34" s="84"/>
      <c r="B34" s="7" t="s">
        <v>38</v>
      </c>
      <c r="C34" s="7"/>
      <c r="D34" s="7"/>
      <c r="E34" s="6">
        <v>1</v>
      </c>
      <c r="F34" s="6"/>
      <c r="G34" s="6"/>
      <c r="H34" s="6"/>
      <c r="I34" s="6"/>
      <c r="J34" s="6"/>
      <c r="K34" s="6"/>
      <c r="L34" s="6"/>
      <c r="M34" s="6"/>
      <c r="N34" s="6"/>
      <c r="O34" s="52">
        <f t="shared" si="1"/>
        <v>1</v>
      </c>
      <c r="P34" s="71"/>
      <c r="Q34" s="99"/>
    </row>
    <row r="35" spans="1:17" s="5" customFormat="1" ht="15.75" customHeight="1">
      <c r="A35" s="74" t="s">
        <v>23</v>
      </c>
      <c r="B35" s="44" t="s">
        <v>32</v>
      </c>
      <c r="C35" s="6">
        <v>15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2">
        <f t="shared" si="1"/>
        <v>15</v>
      </c>
      <c r="P35" s="114">
        <f>SUM(O35:O40)</f>
        <v>75</v>
      </c>
      <c r="Q35" s="115"/>
    </row>
    <row r="36" spans="1:17" s="5" customFormat="1" ht="15.75" customHeight="1">
      <c r="A36" s="75"/>
      <c r="B36" s="44" t="s">
        <v>33</v>
      </c>
      <c r="C36" s="6">
        <v>3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52">
        <f t="shared" si="1"/>
        <v>3</v>
      </c>
      <c r="P36" s="102"/>
      <c r="Q36" s="98"/>
    </row>
    <row r="37" spans="1:17" s="5" customFormat="1" ht="15.75" customHeight="1">
      <c r="A37" s="75"/>
      <c r="B37" s="7" t="s">
        <v>35</v>
      </c>
      <c r="C37" s="6"/>
      <c r="D37" s="6">
        <v>9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52">
        <f t="shared" si="1"/>
        <v>9</v>
      </c>
      <c r="P37" s="102"/>
      <c r="Q37" s="98"/>
    </row>
    <row r="38" spans="1:17" s="5" customFormat="1" ht="15.75" customHeight="1">
      <c r="A38" s="75"/>
      <c r="B38" s="44" t="s">
        <v>36</v>
      </c>
      <c r="C38" s="6"/>
      <c r="D38" s="6"/>
      <c r="E38" s="6">
        <v>26</v>
      </c>
      <c r="F38" s="6"/>
      <c r="G38" s="6"/>
      <c r="H38" s="6"/>
      <c r="I38" s="6"/>
      <c r="J38" s="6"/>
      <c r="K38" s="6"/>
      <c r="L38" s="6"/>
      <c r="M38" s="6"/>
      <c r="N38" s="6"/>
      <c r="O38" s="52">
        <f t="shared" si="1"/>
        <v>26</v>
      </c>
      <c r="P38" s="102"/>
      <c r="Q38" s="98"/>
    </row>
    <row r="39" spans="1:17" s="5" customFormat="1" ht="15.75" customHeight="1">
      <c r="A39" s="75"/>
      <c r="B39" s="7" t="s">
        <v>37</v>
      </c>
      <c r="C39" s="6"/>
      <c r="D39" s="6"/>
      <c r="E39" s="6">
        <v>12</v>
      </c>
      <c r="F39" s="6"/>
      <c r="G39" s="6"/>
      <c r="H39" s="6"/>
      <c r="I39" s="6"/>
      <c r="J39" s="6"/>
      <c r="K39" s="6"/>
      <c r="L39" s="6"/>
      <c r="M39" s="6"/>
      <c r="N39" s="6"/>
      <c r="O39" s="52">
        <f t="shared" si="1"/>
        <v>12</v>
      </c>
      <c r="P39" s="102"/>
      <c r="Q39" s="98"/>
    </row>
    <row r="40" spans="1:17" s="5" customFormat="1" ht="14.25" customHeight="1">
      <c r="A40" s="87"/>
      <c r="B40" s="7" t="s">
        <v>38</v>
      </c>
      <c r="C40" s="7"/>
      <c r="D40" s="7"/>
      <c r="E40" s="6">
        <v>10</v>
      </c>
      <c r="F40" s="6"/>
      <c r="G40" s="6"/>
      <c r="H40" s="6"/>
      <c r="I40" s="6"/>
      <c r="J40" s="6"/>
      <c r="K40" s="6"/>
      <c r="L40" s="6"/>
      <c r="M40" s="6"/>
      <c r="N40" s="6"/>
      <c r="O40" s="52">
        <f t="shared" si="1"/>
        <v>10</v>
      </c>
      <c r="P40" s="71"/>
      <c r="Q40" s="99"/>
    </row>
    <row r="45" spans="5:17" ht="12.75">
      <c r="E45" s="2" t="s">
        <v>39</v>
      </c>
      <c r="I45"/>
      <c r="J45" s="2"/>
      <c r="K45"/>
      <c r="L45" s="2" t="s">
        <v>40</v>
      </c>
      <c r="Q45"/>
    </row>
  </sheetData>
  <sheetProtection/>
  <mergeCells count="27">
    <mergeCell ref="Q12:Q18"/>
    <mergeCell ref="P27:P28"/>
    <mergeCell ref="Q27:Q28"/>
    <mergeCell ref="P29:P34"/>
    <mergeCell ref="Q29:Q34"/>
    <mergeCell ref="P35:P40"/>
    <mergeCell ref="Q35:Q40"/>
    <mergeCell ref="C4:N4"/>
    <mergeCell ref="O4:O5"/>
    <mergeCell ref="Q4:Q5"/>
    <mergeCell ref="A12:A18"/>
    <mergeCell ref="P4:P5"/>
    <mergeCell ref="P6:P7"/>
    <mergeCell ref="Q6:Q7"/>
    <mergeCell ref="P8:P11"/>
    <mergeCell ref="Q8:Q11"/>
    <mergeCell ref="P12:P18"/>
    <mergeCell ref="A29:A34"/>
    <mergeCell ref="A8:A11"/>
    <mergeCell ref="A6:A7"/>
    <mergeCell ref="A27:A28"/>
    <mergeCell ref="A35:A40"/>
    <mergeCell ref="A1:C1"/>
    <mergeCell ref="A2:Q2"/>
    <mergeCell ref="A3:Q3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</cp:lastModifiedBy>
  <cp:lastPrinted>2016-09-30T13:39:24Z</cp:lastPrinted>
  <dcterms:created xsi:type="dcterms:W3CDTF">2011-03-09T09:05:09Z</dcterms:created>
  <dcterms:modified xsi:type="dcterms:W3CDTF">2017-01-18T06:32:21Z</dcterms:modified>
  <cp:category/>
  <cp:version/>
  <cp:contentType/>
  <cp:contentStatus/>
</cp:coreProperties>
</file>