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3250" windowHeight="13170"/>
  </bookViews>
  <sheets>
    <sheet name="2021" sheetId="2" r:id="rId1"/>
    <sheet name="баз" sheetId="5" r:id="rId2"/>
  </sheets>
  <definedNames>
    <definedName name="_xlnm.Print_Titles" localSheetId="0">'2021'!$21:$21</definedName>
    <definedName name="_xlnm.Print_Titles" localSheetId="1">баз!$23:$23</definedName>
  </definedNames>
  <calcPr calcId="124519"/>
</workbook>
</file>

<file path=xl/calcChain.xml><?xml version="1.0" encoding="utf-8"?>
<calcChain xmlns="http://schemas.openxmlformats.org/spreadsheetml/2006/main">
  <c r="H14" i="5"/>
  <c r="H13" i="2"/>
</calcChain>
</file>

<file path=xl/sharedStrings.xml><?xml version="1.0" encoding="utf-8"?>
<sst xmlns="http://schemas.openxmlformats.org/spreadsheetml/2006/main" count="249" uniqueCount="133">
  <si>
    <t>(локальная смета)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</si>
  <si>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</si>
  <si>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</si>
  <si>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</si>
  <si>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</si>
  <si>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</si>
  <si>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</si>
  <si>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</si>
  <si>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</si>
  <si>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</si>
  <si>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</si>
  <si>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</si>
  <si>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</si>
  <si>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</si>
  <si>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</si>
  <si>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</si>
  <si>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</si>
  <si>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</si>
  <si>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</si>
  <si>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</si>
  <si>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</si>
  <si>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</si>
  <si>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</si>
  <si>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t>ЛОКАЛЬНЫЙ СМЕТНЫЙ РАСЧЕТ № И21-об-ЗГЭС.32  ТМГ400</t>
  </si>
  <si>
    <t>Замена трансформатора  ТМ 400 10(6)/0,4 на ТМГ 12- 400 /10(6)/0,4</t>
  </si>
  <si>
    <t>___________________________633,506</t>
  </si>
  <si>
    <t>тыс. руб.</t>
  </si>
  <si>
    <t>___________________________36,909</t>
  </si>
  <si>
    <t>Составлен(а) в текущих (прогнозных) ценах по состоянию на 4 кв. 2021 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</si>
  <si>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</si>
  <si>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</si>
  <si>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_______________________________________________________________________________________________59,23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</si>
  <si>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</si>
  <si>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</si>
  <si>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_______________________________________________________________________________________________8,13</t>
  </si>
  <si>
    <t>Сметная стоимость _______________________________________________________________________________________________</t>
  </si>
  <si>
    <t>Раздел 1. Монтажные работы</t>
  </si>
  <si>
    <t>1</t>
  </si>
  <si>
    <t>ТЕРм08-01-062-02</t>
  </si>
  <si>
    <r>
      <t>Демонтаж. 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коэф на материалы МАТ=5%)
ИНДЕКС К ПОЗИЦИИ:
ТЕРм08-01-062-02 4 квартал 2021 г. ОЗП=25,94; ЭМ=12,45; ЗПМ=25,94; МАТ=6,97
НР (5717 руб.): 102% от ФОТ
СП (2859 руб.): 51% от ФОТ</t>
    </r>
  </si>
  <si>
    <t>9719,16
4410,68</t>
  </si>
  <si>
    <t>5308,48
1194,3</t>
  </si>
  <si>
    <t>5308
1194</t>
  </si>
  <si>
    <t>9,03
1,74</t>
  </si>
  <si>
    <t>2</t>
  </si>
  <si>
    <r>
      <t>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(коэф на материалы МАТ=5%)
ИНДЕКС К ПОЗИЦИИ:
ТЕРм08-01-062-02 4 квартал 2021 г. ОЗП=25,94; ЭМ=12,45; ЗПМ=25,94; МАТ=6,97
НР (19057 руб.): 102% от ФОТ
СП (9528 руб.): 51% от ФОТ</t>
    </r>
  </si>
  <si>
    <t>40516,06
14702,27</t>
  </si>
  <si>
    <t>17694,94
3981,01</t>
  </si>
  <si>
    <t>17695
3981</t>
  </si>
  <si>
    <t>30,1
5,8</t>
  </si>
  <si>
    <t>3</t>
  </si>
  <si>
    <t>цена</t>
  </si>
  <si>
    <r>
      <t>Трансформатор  ТМГ-400 10(6)/0,4 с зажимом контактным НН
(шт)</t>
    </r>
    <r>
      <rPr>
        <i/>
        <sz val="7"/>
        <rFont val="Arial"/>
        <family val="2"/>
        <charset val="204"/>
      </rPr>
      <t xml:space="preserve">
МАТ=(436000+2000+30000)/1,2
(коэф на материалы МАТ=5%)</t>
    </r>
  </si>
  <si>
    <t xml:space="preserve">
</t>
  </si>
  <si>
    <t>4</t>
  </si>
  <si>
    <t>ТЕРм08-01-068-01</t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</si>
  <si>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(коэф на материалы МАТ=5%)
ИНДЕКС К ПОЗИЦИИ:
ТЕРм08-01-068-01 4 квартал 2021 г. ОЗП=25,94; ЭМ=17,22; ЗПМ=25,94; МАТ=9,24
НР (2927 руб.): 102% от ФОТ
СП (1464 руб.): 51% от ФОТ</t>
    </r>
  </si>
  <si>
    <t>31387,1
25643,77</t>
  </si>
  <si>
    <t>4347,71
3058,33</t>
  </si>
  <si>
    <t>435
306</t>
  </si>
  <si>
    <t>52,5
5,91</t>
  </si>
  <si>
    <t>5,25
0,59</t>
  </si>
  <si>
    <t>5</t>
  </si>
  <si>
    <t>ТССЦ-502-0620</t>
  </si>
  <si>
    <r>
      <t>Шины алюминиевые
(м)</t>
    </r>
    <r>
      <rPr>
        <i/>
        <sz val="7"/>
        <rFont val="Arial"/>
        <family val="2"/>
        <charset val="204"/>
      </rPr>
      <t xml:space="preserve">
(коэф на материалы МАТ=5%)</t>
    </r>
  </si>
  <si>
    <t>Раздел 2. Пусконаладочные работы</t>
  </si>
  <si>
    <t>6</t>
  </si>
  <si>
    <t>ТЕРп01-02-002-02</t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</si>
  <si>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ИНДЕКС К ПОЗИЦИИ:
ТЕРп01-02-002-02 4 квартал 2021 г. ОЗП=25,94
НР (5543 руб.): 78% от ФОТ
СП (2559 руб.): 36% от ФОТ</t>
    </r>
  </si>
  <si>
    <t>7106,78
7106,78</t>
  </si>
  <si>
    <t xml:space="preserve">10,8
</t>
  </si>
  <si>
    <t>7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</si>
  <si>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</si>
  <si>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4 квартал 2021 г. ОЗП=25,94
НР (821 руб.): 78% от ФОТ
СП (379 руб.): 36% от ФОТ</t>
    </r>
  </si>
  <si>
    <t>1052,9
1052,9</t>
  </si>
  <si>
    <t xml:space="preserve">1,62
</t>
  </si>
  <si>
    <t>8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</si>
  <si>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</si>
  <si>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ИНДЕКС К ПОЗИЦИИ:
ТЕРп01-12-010-01 4 квартал 2021 г. ОЗП=25,94
НР (1241 руб.): 78% от ФОТ
СП (573 руб.): 36% от ФОТ</t>
    </r>
  </si>
  <si>
    <t>1590,64
1590,64</t>
  </si>
  <si>
    <t xml:space="preserve">2,43
</t>
  </si>
  <si>
    <t>Итого прямые затраты по смете в текущих ценах</t>
  </si>
  <si>
    <t>23438
5481</t>
  </si>
  <si>
    <t>59,23
8,13</t>
  </si>
  <si>
    <t>Накладные расходы</t>
  </si>
  <si>
    <t>Сметная прибыль</t>
  </si>
  <si>
    <t>Итоги по смете:</t>
  </si>
  <si>
    <t xml:space="preserve">  Итого Монтажные работы</t>
  </si>
  <si>
    <t>44,38
8,13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</si>
  <si>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</si>
  <si>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</si>
  <si>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</si>
  <si>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</si>
  <si>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</si>
  <si>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</si>
  <si>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</si>
  <si>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</si>
  <si>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20% от 527922</t>
  </si>
  <si>
    <t xml:space="preserve">  ВСЕГО по смете</t>
  </si>
  <si>
    <t>(должность, подпись, расшифровка)</t>
  </si>
  <si>
    <t>Составил: Ведущий инженер___________________________Е.А. Дахшукаева</t>
  </si>
  <si>
    <t>Проверил: Начальник отдела___________________________Р.В. Щеглов</t>
  </si>
  <si>
    <r>
      <t>409500</t>
    </r>
    <r>
      <rPr>
        <i/>
        <sz val="6"/>
        <rFont val="Arial"/>
        <family val="2"/>
        <charset val="204"/>
      </rPr>
      <t xml:space="preserve">
(436000+2000+30000)/1,2</t>
    </r>
  </si>
  <si>
    <t>___________________________96,914</t>
  </si>
  <si>
    <t>___________________________1,423</t>
  </si>
  <si>
    <r>
      <t>Демонтаж. 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коэф на материалы МАТ=5%)
НР (220 руб.): 102% от ФОТ
СП (110 руб.): 51% от ФОТ</t>
    </r>
  </si>
  <si>
    <t>596,42
170,03</t>
  </si>
  <si>
    <t>426,39
46,04</t>
  </si>
  <si>
    <t>426
46</t>
  </si>
  <si>
    <r>
      <t>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(коэф на материалы МАТ=5%)
НР (734 руб.): 102% от ФОТ
СП (367 руб.): 51% от ФОТ</t>
    </r>
  </si>
  <si>
    <t>3152,89
566,78</t>
  </si>
  <si>
    <t>1421,28
153,47</t>
  </si>
  <si>
    <t>1421
153</t>
  </si>
  <si>
    <r>
      <t>Трансформатор  ТМГ-400 10(6)/0,4 с зажимом контактным НН
(шт)</t>
    </r>
    <r>
      <rPr>
        <i/>
        <sz val="7"/>
        <rFont val="Arial"/>
        <family val="2"/>
        <charset val="204"/>
      </rPr>
      <t xml:space="preserve">
МАТ=(436000+2000+30000)/1,2/5,56
(коэф на материалы МАТ=5%)</t>
    </r>
  </si>
  <si>
    <r>
      <t>73651,07</t>
    </r>
    <r>
      <rPr>
        <i/>
        <sz val="6"/>
        <rFont val="Arial"/>
        <family val="2"/>
        <charset val="204"/>
      </rPr>
      <t xml:space="preserve">
(436000+2000+30000)/1,2/5,56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</si>
  <si>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(коэф на материалы МАТ=5%)
НР (113 руб.): 102% от ФОТ
СП (57 руб.): 51% от ФОТ</t>
    </r>
  </si>
  <si>
    <t>1392,1
988,58</t>
  </si>
  <si>
    <t>252,48
117,9</t>
  </si>
  <si>
    <t>25
12</t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</si>
  <si>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НР (214 руб.): 78% от ФОТ
СП (99 руб.): 36% от ФОТ</t>
    </r>
  </si>
  <si>
    <t>273,97
273,97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</si>
  <si>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НР (32 руб.): 78% от ФОТ
СП (15 руб.): 36% от ФОТ</t>
    </r>
  </si>
  <si>
    <t>40,59
40,59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</si>
  <si>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НР (48 руб.): 78% от ФОТ
СП (22 руб.): 36% от ФОТ</t>
    </r>
  </si>
  <si>
    <t>61,32
61,32</t>
  </si>
  <si>
    <t>Итого прямые затраты по смете в базисных ценах</t>
  </si>
  <si>
    <t>1872
211</t>
  </si>
  <si>
    <t xml:space="preserve">  НДС 20% от 80762</t>
  </si>
  <si>
    <t>ЛОКАЛЬНЫЙ СМЕТНЫЙ РАСЧЕТ № И21-об-ЗГЭС.32.1 баз  ТМГ400</t>
  </si>
  <si>
    <t>Составлен(а)в базисных ценах</t>
  </si>
  <si>
    <t>2ед.</t>
  </si>
  <si>
    <t>тыс.руб.</t>
  </si>
  <si>
    <t>2 ед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</si>
</sst>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49" fontId="2" fillId="0" borderId="0" xfId="0" applyNumberFormat="1" applyFont="1"/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49" fontId="3" fillId="0" borderId="1" xfId="0" applyNumberFormat="1" applyFont="1" applyBorder="1"/>
    <xf numFmtId="0" fontId="3" fillId="0" borderId="1" xfId="0" applyFont="1" applyBorder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49" fontId="3" fillId="0" borderId="0" xfId="0" applyNumberFormat="1" applyFont="1" applyAlignment="1"/>
    <xf numFmtId="0" fontId="1" fillId="0" borderId="2" xfId="0" quotePrefix="1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49" fontId="1" fillId="0" borderId="2" xfId="0" applyNumberFormat="1" applyFont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49" fontId="2" fillId="0" borderId="0" xfId="0" applyNumberFormat="1" applyFont="1"/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49" fontId="3" fillId="0" borderId="1" xfId="0" applyNumberFormat="1" applyFont="1" applyBorder="1"/>
    <xf numFmtId="0" fontId="3" fillId="0" borderId="1" xfId="0" applyFont="1" applyBorder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49" fontId="3" fillId="0" borderId="0" xfId="0" applyNumberFormat="1" applyFont="1" applyAlignment="1"/>
    <xf numFmtId="0" fontId="1" fillId="0" borderId="2" xfId="0" quotePrefix="1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0" fillId="0" borderId="0" xfId="0" applyFont="1"/>
    <xf numFmtId="0" fontId="13" fillId="0" borderId="2" xfId="0" applyFont="1" applyBorder="1" applyAlignment="1">
      <alignment horizontal="right" vertical="top"/>
    </xf>
    <xf numFmtId="0" fontId="13" fillId="0" borderId="2" xfId="0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4" fontId="15" fillId="0" borderId="2" xfId="0" applyNumberFormat="1" applyFont="1" applyBorder="1" applyAlignment="1">
      <alignment horizontal="right" vertical="top" wrapText="1"/>
    </xf>
    <xf numFmtId="164" fontId="15" fillId="0" borderId="0" xfId="0" applyNumberFormat="1" applyFont="1" applyAlignment="1">
      <alignment horizontal="right" vertical="top"/>
    </xf>
    <xf numFmtId="164" fontId="12" fillId="0" borderId="0" xfId="0" applyNumberFormat="1" applyFont="1"/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vertical="top" wrapText="1"/>
    </xf>
    <xf numFmtId="49" fontId="9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3" fillId="0" borderId="2" xfId="0" applyFont="1" applyBorder="1"/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49" fontId="3" fillId="0" borderId="0" xfId="0" applyNumberFormat="1" applyFont="1" applyAlignment="1">
      <alignment horizontal="left" wrapText="1"/>
    </xf>
    <xf numFmtId="0" fontId="0" fillId="0" borderId="0" xfId="0" applyFont="1" applyAlignment="1">
      <alignment wrapText="1"/>
    </xf>
    <xf numFmtId="49" fontId="14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autoPageBreaks="0" fitToPage="1"/>
  </sheetPr>
  <dimension ref="A1:Q54"/>
  <sheetViews>
    <sheetView showGridLines="0" tabSelected="1" zoomScaleSheetLayoutView="75" workbookViewId="0">
      <selection activeCell="H37" sqref="H37"/>
    </sheetView>
  </sheetViews>
  <sheetFormatPr defaultColWidth="9.140625" defaultRowHeight="12.75" outlineLevelRow="2"/>
  <cols>
    <col min="1" max="1" width="3.5703125" style="27" customWidth="1"/>
    <col min="2" max="2" width="16.42578125" style="1" customWidth="1"/>
    <col min="3" max="3" width="61.28515625" style="2" customWidth="1"/>
    <col min="4" max="4" width="17.140625" style="3" customWidth="1"/>
    <col min="5" max="5" width="8.7109375" style="4" customWidth="1"/>
    <col min="6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7" outlineLevel="2">
      <c r="A1" s="7" t="s">
        <v>4</v>
      </c>
      <c r="J1" s="7" t="s">
        <v>5</v>
      </c>
      <c r="N1" s="6"/>
      <c r="O1" s="6"/>
      <c r="P1" s="6"/>
      <c r="Q1" s="6"/>
    </row>
    <row r="2" spans="1:17" outlineLevel="1">
      <c r="A2" s="7"/>
      <c r="J2" s="7"/>
      <c r="N2" s="6"/>
      <c r="O2" s="6"/>
      <c r="P2" s="6"/>
      <c r="Q2" s="6"/>
    </row>
    <row r="3" spans="1:17" outlineLevel="1">
      <c r="A3" s="7"/>
      <c r="J3" s="7"/>
      <c r="N3" s="6"/>
      <c r="O3" s="6"/>
      <c r="P3" s="6"/>
      <c r="Q3" s="6"/>
    </row>
    <row r="4" spans="1:17" outlineLevel="1">
      <c r="A4" s="7" t="s">
        <v>17</v>
      </c>
      <c r="J4" s="7" t="s">
        <v>18</v>
      </c>
      <c r="N4" s="6"/>
      <c r="O4" s="6"/>
      <c r="P4" s="6"/>
      <c r="Q4" s="6"/>
    </row>
    <row r="5" spans="1:17" outlineLevel="1">
      <c r="A5" s="8" t="s">
        <v>20</v>
      </c>
      <c r="J5" s="8" t="s">
        <v>21</v>
      </c>
      <c r="N5" s="6"/>
      <c r="O5" s="6"/>
      <c r="P5" s="6"/>
      <c r="Q5" s="6"/>
    </row>
    <row r="6" spans="1:17">
      <c r="A6" s="3"/>
      <c r="B6" s="11"/>
      <c r="C6" s="5"/>
      <c r="D6" s="5"/>
      <c r="E6" s="5"/>
      <c r="N6" s="6"/>
      <c r="O6" s="6"/>
      <c r="P6" s="6"/>
      <c r="Q6" s="6"/>
    </row>
    <row r="7" spans="1:17" ht="15">
      <c r="A7" s="3"/>
      <c r="B7" s="11"/>
      <c r="C7" s="5"/>
      <c r="D7" s="36" t="s">
        <v>23</v>
      </c>
      <c r="F7" s="13"/>
      <c r="G7" s="13"/>
      <c r="H7" s="13"/>
      <c r="N7" s="6"/>
      <c r="O7" s="6"/>
      <c r="P7" s="6"/>
      <c r="Q7" s="6"/>
    </row>
    <row r="8" spans="1:17">
      <c r="A8" s="3"/>
      <c r="B8" s="11"/>
      <c r="C8" s="5"/>
      <c r="D8" s="12" t="s">
        <v>0</v>
      </c>
      <c r="F8" s="13"/>
      <c r="G8" s="13"/>
      <c r="H8" s="13"/>
      <c r="N8" s="6"/>
      <c r="O8" s="6"/>
      <c r="P8" s="6"/>
      <c r="Q8" s="6"/>
    </row>
    <row r="9" spans="1:17">
      <c r="A9" s="18"/>
      <c r="B9" s="19"/>
      <c r="C9" s="20"/>
      <c r="D9" s="20"/>
      <c r="E9" s="20"/>
      <c r="F9" s="20"/>
      <c r="G9" s="20"/>
      <c r="H9" s="20"/>
      <c r="I9" s="20"/>
      <c r="J9" s="20"/>
      <c r="N9" s="6"/>
      <c r="O9" s="6"/>
      <c r="P9" s="6"/>
      <c r="Q9" s="6"/>
    </row>
    <row r="10" spans="1:17">
      <c r="A10" s="21"/>
      <c r="B10" s="88" t="s">
        <v>24</v>
      </c>
      <c r="C10" s="89"/>
      <c r="D10" s="89"/>
      <c r="E10" s="89"/>
      <c r="F10" s="89"/>
      <c r="G10" s="89"/>
      <c r="H10" s="89"/>
      <c r="I10" s="89"/>
      <c r="J10" s="89"/>
      <c r="K10" s="89"/>
      <c r="N10" s="6"/>
      <c r="O10" s="6"/>
      <c r="P10" s="6"/>
      <c r="Q10" s="6"/>
    </row>
    <row r="11" spans="1:17">
      <c r="A11" s="18"/>
      <c r="B11" s="22"/>
      <c r="C11" s="23"/>
      <c r="D11" s="10" t="s">
        <v>1</v>
      </c>
      <c r="E11" s="29"/>
      <c r="F11" s="10"/>
      <c r="G11" s="10"/>
      <c r="H11" s="10"/>
      <c r="I11" s="23"/>
      <c r="J11" s="23"/>
      <c r="K11" s="9"/>
      <c r="N11" s="6"/>
      <c r="O11" s="6"/>
      <c r="P11" s="6"/>
      <c r="Q11" s="6"/>
    </row>
    <row r="12" spans="1:17">
      <c r="A12" s="6"/>
      <c r="B12" s="24"/>
      <c r="C12" s="20"/>
      <c r="D12" s="20"/>
      <c r="E12" s="20"/>
      <c r="F12" s="20"/>
      <c r="G12" s="20"/>
      <c r="H12" s="20"/>
      <c r="I12" s="20"/>
      <c r="J12" s="20"/>
      <c r="N12" s="6"/>
      <c r="O12" s="6"/>
      <c r="P12" s="6"/>
      <c r="Q12" s="6"/>
    </row>
    <row r="13" spans="1:17">
      <c r="A13" s="12"/>
      <c r="B13" s="25" t="s">
        <v>35</v>
      </c>
      <c r="C13" s="26"/>
      <c r="D13" s="90" t="s">
        <v>25</v>
      </c>
      <c r="E13" s="91"/>
      <c r="F13" s="25" t="s">
        <v>26</v>
      </c>
      <c r="G13" s="80" t="s">
        <v>130</v>
      </c>
      <c r="H13" s="82">
        <f>H46*2/1000</f>
        <v>1267.0128</v>
      </c>
      <c r="I13" s="54" t="s">
        <v>131</v>
      </c>
      <c r="J13" s="20"/>
      <c r="N13" s="6"/>
      <c r="O13" s="6"/>
      <c r="P13" s="6"/>
      <c r="Q13" s="6"/>
    </row>
    <row r="14" spans="1:17">
      <c r="A14" s="12"/>
      <c r="B14" s="25" t="s">
        <v>29</v>
      </c>
      <c r="C14" s="26"/>
      <c r="D14" s="84" t="s">
        <v>27</v>
      </c>
      <c r="E14" s="85"/>
      <c r="F14" s="14" t="s">
        <v>26</v>
      </c>
      <c r="G14" s="14"/>
      <c r="I14" s="14"/>
      <c r="J14" s="20"/>
      <c r="N14" s="6"/>
      <c r="O14" s="6"/>
      <c r="P14" s="6"/>
      <c r="Q14" s="6"/>
    </row>
    <row r="15" spans="1:17" outlineLevel="1">
      <c r="A15" s="12"/>
      <c r="B15" s="25" t="s">
        <v>30</v>
      </c>
      <c r="C15" s="26"/>
      <c r="D15" s="84" t="s">
        <v>31</v>
      </c>
      <c r="E15" s="85"/>
      <c r="F15" s="14" t="s">
        <v>32</v>
      </c>
      <c r="G15" s="14"/>
      <c r="I15" s="14"/>
      <c r="J15" s="20"/>
      <c r="N15" s="6"/>
      <c r="O15" s="6"/>
      <c r="P15" s="6"/>
      <c r="Q15" s="6"/>
    </row>
    <row r="16" spans="1:17" outlineLevel="2">
      <c r="A16" s="12"/>
      <c r="B16" s="25" t="s">
        <v>33</v>
      </c>
      <c r="C16" s="26"/>
      <c r="D16" s="84" t="s">
        <v>34</v>
      </c>
      <c r="E16" s="85"/>
      <c r="F16" s="14" t="s">
        <v>32</v>
      </c>
      <c r="G16" s="14"/>
      <c r="I16" s="14"/>
      <c r="J16" s="20"/>
      <c r="N16" s="6"/>
      <c r="O16" s="6"/>
      <c r="P16" s="6"/>
      <c r="Q16" s="6"/>
    </row>
    <row r="17" spans="1:17">
      <c r="A17" s="12"/>
      <c r="B17" s="30" t="s">
        <v>28</v>
      </c>
      <c r="C17" s="26"/>
      <c r="D17" s="20"/>
      <c r="E17" s="20"/>
      <c r="F17" s="20"/>
      <c r="G17" s="20"/>
      <c r="H17" s="20"/>
      <c r="I17" s="20"/>
      <c r="J17" s="20"/>
      <c r="N17" s="6"/>
      <c r="O17" s="6"/>
      <c r="P17" s="6"/>
      <c r="Q17" s="6"/>
    </row>
    <row r="18" spans="1:17" s="15" customFormat="1">
      <c r="A18" s="92" t="s">
        <v>2</v>
      </c>
      <c r="B18" s="93" t="s">
        <v>6</v>
      </c>
      <c r="C18" s="92" t="s">
        <v>7</v>
      </c>
      <c r="D18" s="92" t="s">
        <v>8</v>
      </c>
      <c r="E18" s="92" t="s">
        <v>13</v>
      </c>
      <c r="F18" s="95"/>
      <c r="G18" s="95"/>
      <c r="H18" s="92" t="s">
        <v>14</v>
      </c>
      <c r="I18" s="92"/>
      <c r="J18" s="92"/>
      <c r="K18" s="92"/>
      <c r="L18" s="92" t="s">
        <v>22</v>
      </c>
      <c r="M18" s="92"/>
    </row>
    <row r="19" spans="1:17" s="15" customFormat="1" ht="48">
      <c r="A19" s="92"/>
      <c r="B19" s="93"/>
      <c r="C19" s="92"/>
      <c r="D19" s="92"/>
      <c r="E19" s="28" t="s">
        <v>9</v>
      </c>
      <c r="F19" s="28" t="s">
        <v>16</v>
      </c>
      <c r="G19" s="92" t="s">
        <v>19</v>
      </c>
      <c r="H19" s="92" t="s">
        <v>3</v>
      </c>
      <c r="I19" s="92" t="s">
        <v>11</v>
      </c>
      <c r="J19" s="28" t="s">
        <v>16</v>
      </c>
      <c r="K19" s="92" t="s">
        <v>19</v>
      </c>
      <c r="L19" s="92"/>
      <c r="M19" s="92"/>
    </row>
    <row r="20" spans="1:17" s="15" customFormat="1" ht="36">
      <c r="A20" s="92"/>
      <c r="B20" s="93"/>
      <c r="C20" s="92"/>
      <c r="D20" s="92"/>
      <c r="E20" s="28" t="s">
        <v>11</v>
      </c>
      <c r="F20" s="28" t="s">
        <v>10</v>
      </c>
      <c r="G20" s="92"/>
      <c r="H20" s="92"/>
      <c r="I20" s="92"/>
      <c r="J20" s="28" t="s">
        <v>10</v>
      </c>
      <c r="K20" s="92"/>
      <c r="L20" s="28" t="s">
        <v>12</v>
      </c>
      <c r="M20" s="28" t="s">
        <v>9</v>
      </c>
    </row>
    <row r="21" spans="1:17">
      <c r="A21" s="16">
        <v>1</v>
      </c>
      <c r="B21" s="17">
        <v>2</v>
      </c>
      <c r="C21" s="28">
        <v>3</v>
      </c>
      <c r="D21" s="28">
        <v>4</v>
      </c>
      <c r="E21" s="28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6"/>
      <c r="O21" s="6"/>
      <c r="P21" s="6"/>
      <c r="Q21" s="6"/>
    </row>
    <row r="22" spans="1:17">
      <c r="A22" s="86" t="s">
        <v>36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</row>
    <row r="23" spans="1:17" ht="114">
      <c r="A23" s="31" t="s">
        <v>37</v>
      </c>
      <c r="B23" s="37" t="s">
        <v>38</v>
      </c>
      <c r="C23" s="32" t="s">
        <v>39</v>
      </c>
      <c r="D23" s="33">
        <v>1</v>
      </c>
      <c r="E23" s="34" t="s">
        <v>40</v>
      </c>
      <c r="F23" s="34" t="s">
        <v>41</v>
      </c>
      <c r="G23" s="35"/>
      <c r="H23" s="35">
        <v>9719</v>
      </c>
      <c r="I23" s="35">
        <v>4411</v>
      </c>
      <c r="J23" s="34" t="s">
        <v>42</v>
      </c>
      <c r="K23" s="35"/>
      <c r="L23" s="34" t="s">
        <v>43</v>
      </c>
      <c r="M23" s="34" t="s">
        <v>43</v>
      </c>
    </row>
    <row r="24" spans="1:17" ht="84.75">
      <c r="A24" s="31" t="s">
        <v>44</v>
      </c>
      <c r="B24" s="37" t="s">
        <v>38</v>
      </c>
      <c r="C24" s="32" t="s">
        <v>45</v>
      </c>
      <c r="D24" s="33">
        <v>1</v>
      </c>
      <c r="E24" s="34" t="s">
        <v>46</v>
      </c>
      <c r="F24" s="34" t="s">
        <v>47</v>
      </c>
      <c r="G24" s="34">
        <v>8118.85</v>
      </c>
      <c r="H24" s="35">
        <v>40516</v>
      </c>
      <c r="I24" s="35">
        <v>14702</v>
      </c>
      <c r="J24" s="34" t="s">
        <v>48</v>
      </c>
      <c r="K24" s="35">
        <v>8119</v>
      </c>
      <c r="L24" s="34" t="s">
        <v>49</v>
      </c>
      <c r="M24" s="34" t="s">
        <v>49</v>
      </c>
    </row>
    <row r="25" spans="1:17" ht="43.5">
      <c r="A25" s="31" t="s">
        <v>50</v>
      </c>
      <c r="B25" s="37" t="s">
        <v>51</v>
      </c>
      <c r="C25" s="32" t="s">
        <v>52</v>
      </c>
      <c r="D25" s="33">
        <v>1</v>
      </c>
      <c r="E25" s="34" t="s">
        <v>102</v>
      </c>
      <c r="F25" s="35"/>
      <c r="G25" s="34" t="s">
        <v>102</v>
      </c>
      <c r="H25" s="35">
        <v>409500</v>
      </c>
      <c r="I25" s="35"/>
      <c r="J25" s="35"/>
      <c r="K25" s="35">
        <v>409500</v>
      </c>
      <c r="L25" s="34" t="s">
        <v>53</v>
      </c>
      <c r="M25" s="34" t="s">
        <v>53</v>
      </c>
    </row>
    <row r="26" spans="1:17" ht="84.75">
      <c r="A26" s="31" t="s">
        <v>54</v>
      </c>
      <c r="B26" s="37" t="s">
        <v>55</v>
      </c>
      <c r="C26" s="32" t="s">
        <v>56</v>
      </c>
      <c r="D26" s="33">
        <v>0.1</v>
      </c>
      <c r="E26" s="34" t="s">
        <v>57</v>
      </c>
      <c r="F26" s="34" t="s">
        <v>58</v>
      </c>
      <c r="G26" s="34">
        <v>1395.62</v>
      </c>
      <c r="H26" s="35">
        <v>3139</v>
      </c>
      <c r="I26" s="35">
        <v>2564</v>
      </c>
      <c r="J26" s="34" t="s">
        <v>59</v>
      </c>
      <c r="K26" s="35">
        <v>140</v>
      </c>
      <c r="L26" s="34" t="s">
        <v>60</v>
      </c>
      <c r="M26" s="34" t="s">
        <v>61</v>
      </c>
    </row>
    <row r="27" spans="1:17" ht="33.75">
      <c r="A27" s="31" t="s">
        <v>62</v>
      </c>
      <c r="B27" s="37" t="s">
        <v>63</v>
      </c>
      <c r="C27" s="32" t="s">
        <v>64</v>
      </c>
      <c r="D27" s="33">
        <v>10</v>
      </c>
      <c r="E27" s="34">
        <v>262.86</v>
      </c>
      <c r="F27" s="35"/>
      <c r="G27" s="34">
        <v>262.86</v>
      </c>
      <c r="H27" s="35">
        <v>2629</v>
      </c>
      <c r="I27" s="35"/>
      <c r="J27" s="35"/>
      <c r="K27" s="35">
        <v>2629</v>
      </c>
      <c r="L27" s="34" t="s">
        <v>53</v>
      </c>
      <c r="M27" s="34" t="s">
        <v>53</v>
      </c>
    </row>
    <row r="28" spans="1:17">
      <c r="A28" s="86" t="s">
        <v>65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7" ht="75">
      <c r="A29" s="31" t="s">
        <v>66</v>
      </c>
      <c r="B29" s="37" t="s">
        <v>67</v>
      </c>
      <c r="C29" s="32" t="s">
        <v>68</v>
      </c>
      <c r="D29" s="33">
        <v>1</v>
      </c>
      <c r="E29" s="34" t="s">
        <v>69</v>
      </c>
      <c r="F29" s="35"/>
      <c r="G29" s="35"/>
      <c r="H29" s="35">
        <v>7107</v>
      </c>
      <c r="I29" s="35">
        <v>7107</v>
      </c>
      <c r="J29" s="35"/>
      <c r="K29" s="35"/>
      <c r="L29" s="34" t="s">
        <v>70</v>
      </c>
      <c r="M29" s="34" t="s">
        <v>70</v>
      </c>
    </row>
    <row r="30" spans="1:17" ht="75">
      <c r="A30" s="31" t="s">
        <v>71</v>
      </c>
      <c r="B30" s="37" t="s">
        <v>72</v>
      </c>
      <c r="C30" s="32" t="s">
        <v>73</v>
      </c>
      <c r="D30" s="33">
        <v>1</v>
      </c>
      <c r="E30" s="34" t="s">
        <v>74</v>
      </c>
      <c r="F30" s="35"/>
      <c r="G30" s="35"/>
      <c r="H30" s="35">
        <v>1053</v>
      </c>
      <c r="I30" s="35">
        <v>1053</v>
      </c>
      <c r="J30" s="35"/>
      <c r="K30" s="35"/>
      <c r="L30" s="34" t="s">
        <v>75</v>
      </c>
      <c r="M30" s="34" t="s">
        <v>75</v>
      </c>
    </row>
    <row r="31" spans="1:17" ht="63">
      <c r="A31" s="31" t="s">
        <v>76</v>
      </c>
      <c r="B31" s="37" t="s">
        <v>77</v>
      </c>
      <c r="C31" s="32" t="s">
        <v>78</v>
      </c>
      <c r="D31" s="33">
        <v>1</v>
      </c>
      <c r="E31" s="34" t="s">
        <v>79</v>
      </c>
      <c r="F31" s="35"/>
      <c r="G31" s="35"/>
      <c r="H31" s="35">
        <v>1591</v>
      </c>
      <c r="I31" s="35">
        <v>1591</v>
      </c>
      <c r="J31" s="35"/>
      <c r="K31" s="35"/>
      <c r="L31" s="34" t="s">
        <v>80</v>
      </c>
      <c r="M31" s="34" t="s">
        <v>80</v>
      </c>
    </row>
    <row r="32" spans="1:17" ht="22.5">
      <c r="A32" s="94" t="s">
        <v>81</v>
      </c>
      <c r="B32" s="87"/>
      <c r="C32" s="87"/>
      <c r="D32" s="87"/>
      <c r="E32" s="87"/>
      <c r="F32" s="87"/>
      <c r="G32" s="87"/>
      <c r="H32" s="39">
        <v>475254</v>
      </c>
      <c r="I32" s="34">
        <v>31428</v>
      </c>
      <c r="J32" s="34" t="s">
        <v>82</v>
      </c>
      <c r="K32" s="34">
        <v>420388</v>
      </c>
      <c r="L32" s="35"/>
      <c r="M32" s="34" t="s">
        <v>83</v>
      </c>
    </row>
    <row r="33" spans="1:13">
      <c r="A33" s="94" t="s">
        <v>84</v>
      </c>
      <c r="B33" s="87"/>
      <c r="C33" s="87"/>
      <c r="D33" s="87"/>
      <c r="E33" s="87"/>
      <c r="F33" s="87"/>
      <c r="G33" s="87"/>
      <c r="H33" s="39">
        <v>35307</v>
      </c>
      <c r="I33" s="35"/>
      <c r="J33" s="35"/>
      <c r="K33" s="35"/>
      <c r="L33" s="35"/>
      <c r="M33" s="35"/>
    </row>
    <row r="34" spans="1:13">
      <c r="A34" s="94" t="s">
        <v>85</v>
      </c>
      <c r="B34" s="87"/>
      <c r="C34" s="87"/>
      <c r="D34" s="87"/>
      <c r="E34" s="87"/>
      <c r="F34" s="87"/>
      <c r="G34" s="87"/>
      <c r="H34" s="39">
        <v>17361</v>
      </c>
      <c r="I34" s="35"/>
      <c r="J34" s="35"/>
      <c r="K34" s="35"/>
      <c r="L34" s="35"/>
      <c r="M34" s="35"/>
    </row>
    <row r="35" spans="1:13">
      <c r="A35" s="94" t="s">
        <v>86</v>
      </c>
      <c r="B35" s="87"/>
      <c r="C35" s="87"/>
      <c r="D35" s="87"/>
      <c r="E35" s="87"/>
      <c r="F35" s="87"/>
      <c r="G35" s="87"/>
      <c r="H35" s="40"/>
      <c r="I35" s="35"/>
      <c r="J35" s="35"/>
      <c r="K35" s="35"/>
      <c r="L35" s="35"/>
      <c r="M35" s="35"/>
    </row>
    <row r="36" spans="1:13" ht="22.5">
      <c r="A36" s="94" t="s">
        <v>87</v>
      </c>
      <c r="B36" s="87"/>
      <c r="C36" s="87"/>
      <c r="D36" s="87"/>
      <c r="E36" s="87"/>
      <c r="F36" s="87"/>
      <c r="G36" s="87"/>
      <c r="H36" s="39">
        <v>507055</v>
      </c>
      <c r="I36" s="35"/>
      <c r="J36" s="35"/>
      <c r="K36" s="35"/>
      <c r="L36" s="35"/>
      <c r="M36" s="34" t="s">
        <v>88</v>
      </c>
    </row>
    <row r="37" spans="1:13">
      <c r="A37" s="94" t="s">
        <v>89</v>
      </c>
      <c r="B37" s="87"/>
      <c r="C37" s="87"/>
      <c r="D37" s="87"/>
      <c r="E37" s="87"/>
      <c r="F37" s="87"/>
      <c r="G37" s="87"/>
      <c r="H37" s="39">
        <v>20867</v>
      </c>
      <c r="I37" s="35"/>
      <c r="J37" s="35"/>
      <c r="K37" s="35"/>
      <c r="L37" s="35"/>
      <c r="M37" s="34">
        <v>14.85</v>
      </c>
    </row>
    <row r="38" spans="1:13" ht="22.5">
      <c r="A38" s="94" t="s">
        <v>90</v>
      </c>
      <c r="B38" s="87"/>
      <c r="C38" s="87"/>
      <c r="D38" s="87"/>
      <c r="E38" s="87"/>
      <c r="F38" s="87"/>
      <c r="G38" s="87"/>
      <c r="H38" s="39">
        <v>527922</v>
      </c>
      <c r="I38" s="35"/>
      <c r="J38" s="35"/>
      <c r="K38" s="35"/>
      <c r="L38" s="35"/>
      <c r="M38" s="34" t="s">
        <v>83</v>
      </c>
    </row>
    <row r="39" spans="1:13">
      <c r="A39" s="94" t="s">
        <v>91</v>
      </c>
      <c r="B39" s="87"/>
      <c r="C39" s="87"/>
      <c r="D39" s="87"/>
      <c r="E39" s="87"/>
      <c r="F39" s="87"/>
      <c r="G39" s="87"/>
      <c r="H39" s="40"/>
      <c r="I39" s="35"/>
      <c r="J39" s="35"/>
      <c r="K39" s="35"/>
      <c r="L39" s="35"/>
      <c r="M39" s="35"/>
    </row>
    <row r="40" spans="1:13">
      <c r="A40" s="94" t="s">
        <v>92</v>
      </c>
      <c r="B40" s="87"/>
      <c r="C40" s="87"/>
      <c r="D40" s="87"/>
      <c r="E40" s="87"/>
      <c r="F40" s="87"/>
      <c r="G40" s="87"/>
      <c r="H40" s="39">
        <v>420388</v>
      </c>
      <c r="I40" s="35"/>
      <c r="J40" s="35"/>
      <c r="K40" s="35"/>
      <c r="L40" s="35"/>
      <c r="M40" s="35"/>
    </row>
    <row r="41" spans="1:13">
      <c r="A41" s="94" t="s">
        <v>93</v>
      </c>
      <c r="B41" s="87"/>
      <c r="C41" s="87"/>
      <c r="D41" s="87"/>
      <c r="E41" s="87"/>
      <c r="F41" s="87"/>
      <c r="G41" s="87"/>
      <c r="H41" s="39">
        <v>23438</v>
      </c>
      <c r="I41" s="35"/>
      <c r="J41" s="35"/>
      <c r="K41" s="35"/>
      <c r="L41" s="35"/>
      <c r="M41" s="35"/>
    </row>
    <row r="42" spans="1:13">
      <c r="A42" s="94" t="s">
        <v>94</v>
      </c>
      <c r="B42" s="87"/>
      <c r="C42" s="87"/>
      <c r="D42" s="87"/>
      <c r="E42" s="87"/>
      <c r="F42" s="87"/>
      <c r="G42" s="87"/>
      <c r="H42" s="39">
        <v>36909</v>
      </c>
      <c r="I42" s="35"/>
      <c r="J42" s="35"/>
      <c r="K42" s="35"/>
      <c r="L42" s="35"/>
      <c r="M42" s="35"/>
    </row>
    <row r="43" spans="1:13">
      <c r="A43" s="94" t="s">
        <v>95</v>
      </c>
      <c r="B43" s="87"/>
      <c r="C43" s="87"/>
      <c r="D43" s="87"/>
      <c r="E43" s="87"/>
      <c r="F43" s="87"/>
      <c r="G43" s="87"/>
      <c r="H43" s="39">
        <v>35307</v>
      </c>
      <c r="I43" s="35"/>
      <c r="J43" s="35"/>
      <c r="K43" s="35"/>
      <c r="L43" s="35"/>
      <c r="M43" s="35"/>
    </row>
    <row r="44" spans="1:13">
      <c r="A44" s="94" t="s">
        <v>96</v>
      </c>
      <c r="B44" s="87"/>
      <c r="C44" s="87"/>
      <c r="D44" s="87"/>
      <c r="E44" s="87"/>
      <c r="F44" s="87"/>
      <c r="G44" s="87"/>
      <c r="H44" s="39">
        <v>17361</v>
      </c>
      <c r="I44" s="35"/>
      <c r="J44" s="35"/>
      <c r="K44" s="35"/>
      <c r="L44" s="35"/>
      <c r="M44" s="35"/>
    </row>
    <row r="45" spans="1:13">
      <c r="A45" s="94" t="s">
        <v>97</v>
      </c>
      <c r="B45" s="87"/>
      <c r="C45" s="87"/>
      <c r="D45" s="87"/>
      <c r="E45" s="87"/>
      <c r="F45" s="87"/>
      <c r="G45" s="87"/>
      <c r="H45" s="39">
        <v>105584.4</v>
      </c>
      <c r="I45" s="35"/>
      <c r="J45" s="35"/>
      <c r="K45" s="35"/>
      <c r="L45" s="35"/>
      <c r="M45" s="35"/>
    </row>
    <row r="46" spans="1:13" ht="22.5">
      <c r="A46" s="98" t="s">
        <v>98</v>
      </c>
      <c r="B46" s="99"/>
      <c r="C46" s="99"/>
      <c r="D46" s="99"/>
      <c r="E46" s="99"/>
      <c r="F46" s="99"/>
      <c r="G46" s="99"/>
      <c r="H46" s="81">
        <v>633506.4</v>
      </c>
      <c r="I46" s="78"/>
      <c r="J46" s="78"/>
      <c r="K46" s="78"/>
      <c r="L46" s="78"/>
      <c r="M46" s="79" t="s">
        <v>83</v>
      </c>
    </row>
    <row r="50" spans="1:13">
      <c r="A50" s="97" t="s">
        <v>100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</row>
    <row r="51" spans="1:13">
      <c r="A51" s="96" t="s">
        <v>99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</row>
    <row r="53" spans="1:13">
      <c r="A53" s="97" t="s">
        <v>101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</row>
    <row r="54" spans="1:13">
      <c r="A54" s="96" t="s">
        <v>99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</row>
  </sheetData>
  <mergeCells count="37">
    <mergeCell ref="A45:G45"/>
    <mergeCell ref="A54:M54"/>
    <mergeCell ref="A50:M50"/>
    <mergeCell ref="A51:M51"/>
    <mergeCell ref="A53:M53"/>
    <mergeCell ref="A46:G46"/>
    <mergeCell ref="A40:G40"/>
    <mergeCell ref="A41:G41"/>
    <mergeCell ref="A42:G42"/>
    <mergeCell ref="A43:G43"/>
    <mergeCell ref="A44:G44"/>
    <mergeCell ref="A35:G35"/>
    <mergeCell ref="A36:G36"/>
    <mergeCell ref="A37:G37"/>
    <mergeCell ref="A38:G38"/>
    <mergeCell ref="A39:G39"/>
    <mergeCell ref="A28:M28"/>
    <mergeCell ref="A32:G32"/>
    <mergeCell ref="A33:G33"/>
    <mergeCell ref="A34:G34"/>
    <mergeCell ref="E18:G18"/>
    <mergeCell ref="D15:E15"/>
    <mergeCell ref="D16:E16"/>
    <mergeCell ref="A22:M22"/>
    <mergeCell ref="B10:K10"/>
    <mergeCell ref="D13:E13"/>
    <mergeCell ref="D14:E14"/>
    <mergeCell ref="H18:K18"/>
    <mergeCell ref="L18:M19"/>
    <mergeCell ref="G19:G20"/>
    <mergeCell ref="H19:H20"/>
    <mergeCell ref="I19:I20"/>
    <mergeCell ref="K19:K20"/>
    <mergeCell ref="A18:A20"/>
    <mergeCell ref="B18:B20"/>
    <mergeCell ref="C18:C20"/>
    <mergeCell ref="D18:D20"/>
  </mergeCells>
  <pageMargins left="0.19685039370078741" right="0.19685039370078741" top="0.51181102362204722" bottom="0.43307086614173229" header="0.31496062992125984" footer="0.23622047244094491"/>
  <pageSetup paperSize="9" scale="83" fitToHeight="0" orientation="landscape" r:id="rId1"/>
  <headerFooter alignWithMargins="0">
    <oddHeader>&amp;LГРАНД-Смета, версия 2021.2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55"/>
  <sheetViews>
    <sheetView showGridLines="0" zoomScaleSheetLayoutView="75" workbookViewId="0">
      <selection activeCell="H14" sqref="H14"/>
    </sheetView>
  </sheetViews>
  <sheetFormatPr defaultColWidth="9.140625" defaultRowHeight="12.75" outlineLevelRow="2"/>
  <cols>
    <col min="1" max="1" width="3.5703125" style="67" customWidth="1"/>
    <col min="2" max="2" width="16.42578125" style="41" customWidth="1"/>
    <col min="3" max="3" width="61.28515625" style="42" customWidth="1"/>
    <col min="4" max="4" width="17.140625" style="43" customWidth="1"/>
    <col min="5" max="5" width="8.7109375" style="44" customWidth="1"/>
    <col min="6" max="13" width="8.7109375" style="45" customWidth="1"/>
    <col min="14" max="14" width="9.140625" style="45"/>
    <col min="15" max="15" width="7.140625" style="45" customWidth="1"/>
    <col min="16" max="17" width="6.28515625" style="45" customWidth="1"/>
    <col min="18" max="16384" width="9.140625" style="46"/>
  </cols>
  <sheetData>
    <row r="1" spans="1:17" outlineLevel="2">
      <c r="A1" s="47" t="s">
        <v>4</v>
      </c>
      <c r="B1" s="77"/>
      <c r="C1" s="77"/>
      <c r="D1" s="77"/>
      <c r="E1" s="77"/>
      <c r="F1" s="77"/>
      <c r="G1" s="77"/>
      <c r="H1" s="77"/>
      <c r="I1" s="77"/>
      <c r="J1" s="47" t="s">
        <v>5</v>
      </c>
      <c r="K1" s="77"/>
      <c r="L1" s="77"/>
      <c r="M1" s="77"/>
      <c r="N1" s="46"/>
      <c r="O1" s="46"/>
      <c r="P1" s="46"/>
      <c r="Q1" s="46"/>
    </row>
    <row r="2" spans="1:17" outlineLevel="1">
      <c r="A2" s="47"/>
      <c r="B2" s="77"/>
      <c r="C2" s="77"/>
      <c r="D2" s="77"/>
      <c r="E2" s="77"/>
      <c r="F2" s="77"/>
      <c r="G2" s="77"/>
      <c r="H2" s="77"/>
      <c r="I2" s="77"/>
      <c r="J2" s="47"/>
      <c r="K2" s="77"/>
      <c r="L2" s="77"/>
      <c r="M2" s="77"/>
      <c r="N2" s="46"/>
      <c r="O2" s="46"/>
      <c r="P2" s="46"/>
      <c r="Q2" s="46"/>
    </row>
    <row r="3" spans="1:17" outlineLevel="1">
      <c r="A3" s="47"/>
      <c r="B3" s="77"/>
      <c r="C3" s="77"/>
      <c r="D3" s="77"/>
      <c r="E3" s="77"/>
      <c r="F3" s="77"/>
      <c r="G3" s="77"/>
      <c r="H3" s="77"/>
      <c r="I3" s="77"/>
      <c r="J3" s="47"/>
      <c r="K3" s="77"/>
      <c r="L3" s="77"/>
      <c r="M3" s="77"/>
      <c r="N3" s="46"/>
      <c r="O3" s="46"/>
      <c r="P3" s="46"/>
      <c r="Q3" s="46"/>
    </row>
    <row r="4" spans="1:17" outlineLevel="1">
      <c r="A4" s="47" t="s">
        <v>17</v>
      </c>
      <c r="B4" s="77"/>
      <c r="C4" s="77"/>
      <c r="D4" s="77"/>
      <c r="E4" s="77"/>
      <c r="F4" s="77"/>
      <c r="G4" s="77"/>
      <c r="H4" s="77"/>
      <c r="I4" s="77"/>
      <c r="J4" s="47" t="s">
        <v>18</v>
      </c>
      <c r="K4" s="77"/>
      <c r="L4" s="77"/>
      <c r="M4" s="77"/>
      <c r="N4" s="46"/>
      <c r="O4" s="46"/>
      <c r="P4" s="46"/>
      <c r="Q4" s="46"/>
    </row>
    <row r="5" spans="1:17" outlineLevel="1">
      <c r="A5" s="48" t="s">
        <v>20</v>
      </c>
      <c r="B5" s="77"/>
      <c r="C5" s="77"/>
      <c r="D5" s="77"/>
      <c r="E5" s="77"/>
      <c r="F5" s="77"/>
      <c r="G5" s="77"/>
      <c r="H5" s="77"/>
      <c r="I5" s="77"/>
      <c r="J5" s="48" t="s">
        <v>21</v>
      </c>
      <c r="K5" s="77"/>
      <c r="L5" s="77"/>
      <c r="M5" s="77"/>
      <c r="N5" s="46"/>
      <c r="O5" s="46"/>
      <c r="P5" s="46"/>
      <c r="Q5" s="46"/>
    </row>
    <row r="6" spans="1:17">
      <c r="A6" s="43"/>
      <c r="B6" s="51"/>
      <c r="C6" s="45"/>
      <c r="D6" s="45"/>
      <c r="E6" s="45"/>
      <c r="F6" s="77"/>
      <c r="G6" s="77"/>
      <c r="H6" s="77"/>
      <c r="I6" s="77"/>
      <c r="J6" s="77"/>
      <c r="K6" s="77"/>
      <c r="L6" s="77"/>
      <c r="M6" s="77"/>
      <c r="N6" s="46"/>
      <c r="O6" s="46"/>
      <c r="P6" s="46"/>
      <c r="Q6" s="46"/>
    </row>
    <row r="7" spans="1:17" ht="15">
      <c r="A7" s="43"/>
      <c r="B7" s="51"/>
      <c r="C7" s="45"/>
      <c r="D7" s="36" t="s">
        <v>128</v>
      </c>
      <c r="E7" s="77"/>
      <c r="F7" s="53"/>
      <c r="G7" s="53"/>
      <c r="H7" s="53"/>
      <c r="I7" s="77"/>
      <c r="J7" s="77"/>
      <c r="K7" s="77"/>
      <c r="L7" s="77"/>
      <c r="M7" s="77"/>
      <c r="N7" s="46"/>
      <c r="O7" s="46"/>
      <c r="P7" s="46"/>
      <c r="Q7" s="46"/>
    </row>
    <row r="8" spans="1:17">
      <c r="A8" s="43"/>
      <c r="B8" s="51"/>
      <c r="C8" s="45"/>
      <c r="D8" s="52" t="s">
        <v>0</v>
      </c>
      <c r="E8" s="77"/>
      <c r="F8" s="53"/>
      <c r="G8" s="53"/>
      <c r="H8" s="53"/>
      <c r="I8" s="77"/>
      <c r="J8" s="77"/>
      <c r="K8" s="77"/>
      <c r="L8" s="77"/>
      <c r="M8" s="77"/>
      <c r="N8" s="46"/>
      <c r="O8" s="46"/>
      <c r="P8" s="46"/>
      <c r="Q8" s="46"/>
    </row>
    <row r="9" spans="1:17">
      <c r="A9" s="58"/>
      <c r="B9" s="59"/>
      <c r="C9" s="60"/>
      <c r="D9" s="60"/>
      <c r="E9" s="60"/>
      <c r="F9" s="60"/>
      <c r="G9" s="60"/>
      <c r="H9" s="60"/>
      <c r="I9" s="60"/>
      <c r="J9" s="60"/>
      <c r="K9" s="77"/>
      <c r="L9" s="77"/>
      <c r="M9" s="77"/>
      <c r="N9" s="46"/>
      <c r="O9" s="46"/>
      <c r="P9" s="46"/>
      <c r="Q9" s="46"/>
    </row>
    <row r="10" spans="1:17">
      <c r="A10" s="61"/>
      <c r="B10" s="88" t="s">
        <v>24</v>
      </c>
      <c r="C10" s="89"/>
      <c r="D10" s="89"/>
      <c r="E10" s="89"/>
      <c r="F10" s="89"/>
      <c r="G10" s="89"/>
      <c r="H10" s="89"/>
      <c r="I10" s="89"/>
      <c r="J10" s="89"/>
      <c r="K10" s="89"/>
      <c r="L10" s="77"/>
      <c r="M10" s="77"/>
      <c r="N10" s="46"/>
      <c r="O10" s="46"/>
      <c r="P10" s="46"/>
      <c r="Q10" s="46"/>
    </row>
    <row r="11" spans="1:17">
      <c r="A11" s="58"/>
      <c r="B11" s="62"/>
      <c r="C11" s="63"/>
      <c r="D11" s="50" t="s">
        <v>1</v>
      </c>
      <c r="E11" s="69"/>
      <c r="F11" s="50"/>
      <c r="G11" s="50"/>
      <c r="H11" s="50"/>
      <c r="I11" s="63"/>
      <c r="J11" s="63"/>
      <c r="K11" s="49"/>
      <c r="L11" s="77"/>
      <c r="M11" s="77"/>
      <c r="N11" s="46"/>
      <c r="O11" s="46"/>
      <c r="P11" s="46"/>
      <c r="Q11" s="46"/>
    </row>
    <row r="12" spans="1:17">
      <c r="A12" s="46"/>
      <c r="B12" s="64"/>
      <c r="C12" s="60"/>
      <c r="D12" s="60"/>
      <c r="E12" s="60"/>
      <c r="F12" s="60"/>
      <c r="G12" s="60"/>
      <c r="H12" s="60"/>
      <c r="I12" s="60"/>
      <c r="J12" s="60"/>
      <c r="K12" s="77"/>
      <c r="L12" s="77"/>
      <c r="M12" s="77"/>
      <c r="N12" s="46"/>
      <c r="O12" s="46"/>
      <c r="P12" s="46"/>
      <c r="Q12" s="46"/>
    </row>
    <row r="13" spans="1:17" outlineLevel="1">
      <c r="A13" s="52"/>
      <c r="B13" s="100" t="s">
        <v>15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46"/>
      <c r="O13" s="46"/>
      <c r="P13" s="46"/>
      <c r="Q13" s="46"/>
    </row>
    <row r="14" spans="1:17" outlineLevel="2">
      <c r="A14" s="52"/>
      <c r="B14" s="65" t="s">
        <v>35</v>
      </c>
      <c r="C14" s="66"/>
      <c r="D14" s="102" t="s">
        <v>103</v>
      </c>
      <c r="E14" s="103"/>
      <c r="F14" s="65" t="s">
        <v>26</v>
      </c>
      <c r="G14" s="80" t="s">
        <v>132</v>
      </c>
      <c r="H14" s="83">
        <f>H48*2/1000</f>
        <v>193.8288</v>
      </c>
      <c r="I14" s="65" t="s">
        <v>26</v>
      </c>
      <c r="J14" s="60"/>
      <c r="K14" s="77"/>
      <c r="L14" s="77"/>
      <c r="M14" s="77"/>
      <c r="N14" s="46"/>
      <c r="O14" s="46"/>
      <c r="P14" s="46"/>
      <c r="Q14" s="46"/>
    </row>
    <row r="15" spans="1:17" s="55" customFormat="1">
      <c r="A15" s="52"/>
      <c r="B15" s="65" t="s">
        <v>29</v>
      </c>
      <c r="C15" s="66"/>
      <c r="D15" s="84" t="s">
        <v>104</v>
      </c>
      <c r="E15" s="85"/>
      <c r="F15" s="54" t="s">
        <v>26</v>
      </c>
      <c r="G15" s="54"/>
      <c r="H15" s="77"/>
      <c r="I15" s="54"/>
      <c r="J15" s="60"/>
      <c r="K15" s="77"/>
      <c r="L15" s="77"/>
      <c r="M15" s="77"/>
      <c r="N15" s="46"/>
      <c r="O15" s="46"/>
      <c r="P15" s="46"/>
      <c r="Q15" s="46"/>
    </row>
    <row r="16" spans="1:17" s="55" customFormat="1">
      <c r="A16" s="52"/>
      <c r="B16" s="65" t="s">
        <v>30</v>
      </c>
      <c r="C16" s="66"/>
      <c r="D16" s="84" t="s">
        <v>31</v>
      </c>
      <c r="E16" s="85"/>
      <c r="F16" s="54" t="s">
        <v>32</v>
      </c>
      <c r="G16" s="54"/>
      <c r="H16" s="77"/>
      <c r="I16" s="54"/>
      <c r="J16" s="60"/>
      <c r="K16" s="77"/>
      <c r="L16" s="77"/>
      <c r="M16" s="77"/>
      <c r="N16" s="46"/>
      <c r="O16" s="46"/>
      <c r="P16" s="46"/>
      <c r="Q16" s="46"/>
    </row>
    <row r="17" spans="1:17">
      <c r="A17" s="52"/>
      <c r="B17" s="65" t="s">
        <v>33</v>
      </c>
      <c r="C17" s="66"/>
      <c r="D17" s="84" t="s">
        <v>34</v>
      </c>
      <c r="E17" s="85"/>
      <c r="F17" s="54" t="s">
        <v>32</v>
      </c>
      <c r="G17" s="54"/>
      <c r="H17" s="77"/>
      <c r="I17" s="54"/>
      <c r="J17" s="60"/>
      <c r="K17" s="77"/>
      <c r="L17" s="77"/>
      <c r="M17" s="77"/>
      <c r="N17" s="46"/>
      <c r="O17" s="46"/>
      <c r="P17" s="46"/>
      <c r="Q17" s="46"/>
    </row>
    <row r="18" spans="1:17">
      <c r="A18" s="52"/>
      <c r="B18" s="70" t="s">
        <v>129</v>
      </c>
      <c r="C18" s="66"/>
      <c r="D18" s="60"/>
      <c r="E18" s="60"/>
      <c r="F18" s="60"/>
      <c r="G18" s="60"/>
      <c r="H18" s="60"/>
      <c r="I18" s="60"/>
      <c r="J18" s="60"/>
      <c r="K18" s="77"/>
      <c r="L18" s="77"/>
      <c r="M18" s="77"/>
      <c r="N18" s="46"/>
      <c r="O18" s="46"/>
      <c r="P18" s="46"/>
      <c r="Q18" s="46"/>
    </row>
    <row r="19" spans="1:17">
      <c r="A19" s="77"/>
      <c r="B19" s="77"/>
      <c r="C19" s="77"/>
      <c r="D19" s="77"/>
      <c r="E19" s="45"/>
      <c r="F19" s="77"/>
      <c r="G19" s="77"/>
      <c r="H19" s="77"/>
      <c r="I19" s="77"/>
      <c r="J19" s="77"/>
      <c r="K19" s="77"/>
      <c r="L19" s="77"/>
      <c r="M19" s="77"/>
      <c r="N19" s="46"/>
      <c r="O19" s="46"/>
      <c r="P19" s="46"/>
      <c r="Q19" s="46"/>
    </row>
    <row r="20" spans="1:17">
      <c r="A20" s="92" t="s">
        <v>2</v>
      </c>
      <c r="B20" s="93" t="s">
        <v>6</v>
      </c>
      <c r="C20" s="92" t="s">
        <v>7</v>
      </c>
      <c r="D20" s="92" t="s">
        <v>8</v>
      </c>
      <c r="E20" s="92" t="s">
        <v>13</v>
      </c>
      <c r="F20" s="95"/>
      <c r="G20" s="95"/>
      <c r="H20" s="92" t="s">
        <v>14</v>
      </c>
      <c r="I20" s="92"/>
      <c r="J20" s="92"/>
      <c r="K20" s="92"/>
      <c r="L20" s="92" t="s">
        <v>22</v>
      </c>
      <c r="M20" s="92"/>
      <c r="N20" s="55"/>
      <c r="O20" s="55"/>
      <c r="P20" s="55"/>
      <c r="Q20" s="55"/>
    </row>
    <row r="21" spans="1:17" ht="43.15" customHeight="1">
      <c r="A21" s="92"/>
      <c r="B21" s="93"/>
      <c r="C21" s="92"/>
      <c r="D21" s="92"/>
      <c r="E21" s="68" t="s">
        <v>9</v>
      </c>
      <c r="F21" s="68" t="s">
        <v>16</v>
      </c>
      <c r="G21" s="92" t="s">
        <v>19</v>
      </c>
      <c r="H21" s="92" t="s">
        <v>3</v>
      </c>
      <c r="I21" s="92" t="s">
        <v>11</v>
      </c>
      <c r="J21" s="68" t="s">
        <v>16</v>
      </c>
      <c r="K21" s="92" t="s">
        <v>19</v>
      </c>
      <c r="L21" s="92"/>
      <c r="M21" s="92"/>
      <c r="N21" s="55"/>
      <c r="O21" s="55"/>
      <c r="P21" s="55"/>
      <c r="Q21" s="55"/>
    </row>
    <row r="22" spans="1:17" ht="36">
      <c r="A22" s="92"/>
      <c r="B22" s="93"/>
      <c r="C22" s="92"/>
      <c r="D22" s="92"/>
      <c r="E22" s="68" t="s">
        <v>11</v>
      </c>
      <c r="F22" s="68" t="s">
        <v>10</v>
      </c>
      <c r="G22" s="92"/>
      <c r="H22" s="92"/>
      <c r="I22" s="92"/>
      <c r="J22" s="68" t="s">
        <v>10</v>
      </c>
      <c r="K22" s="92"/>
      <c r="L22" s="68" t="s">
        <v>12</v>
      </c>
      <c r="M22" s="68" t="s">
        <v>9</v>
      </c>
      <c r="N22" s="55"/>
      <c r="O22" s="55"/>
      <c r="P22" s="55"/>
      <c r="Q22" s="55"/>
    </row>
    <row r="23" spans="1:17">
      <c r="A23" s="56">
        <v>1</v>
      </c>
      <c r="B23" s="57">
        <v>2</v>
      </c>
      <c r="C23" s="68">
        <v>3</v>
      </c>
      <c r="D23" s="68">
        <v>4</v>
      </c>
      <c r="E23" s="68">
        <v>5</v>
      </c>
      <c r="F23" s="56">
        <v>6</v>
      </c>
      <c r="G23" s="56">
        <v>7</v>
      </c>
      <c r="H23" s="56">
        <v>8</v>
      </c>
      <c r="I23" s="56">
        <v>9</v>
      </c>
      <c r="J23" s="56">
        <v>10</v>
      </c>
      <c r="K23" s="56">
        <v>11</v>
      </c>
      <c r="L23" s="56">
        <v>12</v>
      </c>
      <c r="M23" s="56">
        <v>13</v>
      </c>
      <c r="N23" s="46"/>
      <c r="O23" s="46"/>
      <c r="P23" s="46"/>
      <c r="Q23" s="46"/>
    </row>
    <row r="24" spans="1:17">
      <c r="A24" s="86" t="s">
        <v>36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77"/>
      <c r="O24" s="77"/>
      <c r="P24" s="77"/>
      <c r="Q24" s="77"/>
    </row>
    <row r="25" spans="1:17" ht="94.5">
      <c r="A25" s="71" t="s">
        <v>37</v>
      </c>
      <c r="B25" s="37" t="s">
        <v>38</v>
      </c>
      <c r="C25" s="72" t="s">
        <v>105</v>
      </c>
      <c r="D25" s="73">
        <v>1</v>
      </c>
      <c r="E25" s="74" t="s">
        <v>106</v>
      </c>
      <c r="F25" s="74" t="s">
        <v>107</v>
      </c>
      <c r="G25" s="75"/>
      <c r="H25" s="75">
        <v>596</v>
      </c>
      <c r="I25" s="75">
        <v>170</v>
      </c>
      <c r="J25" s="74" t="s">
        <v>108</v>
      </c>
      <c r="K25" s="75"/>
      <c r="L25" s="74" t="s">
        <v>43</v>
      </c>
      <c r="M25" s="74" t="s">
        <v>43</v>
      </c>
      <c r="N25" s="77"/>
      <c r="O25" s="77"/>
      <c r="P25" s="77"/>
      <c r="Q25" s="77"/>
    </row>
    <row r="26" spans="1:17" ht="65.25">
      <c r="A26" s="71" t="s">
        <v>44</v>
      </c>
      <c r="B26" s="37" t="s">
        <v>38</v>
      </c>
      <c r="C26" s="72" t="s">
        <v>109</v>
      </c>
      <c r="D26" s="73">
        <v>1</v>
      </c>
      <c r="E26" s="74" t="s">
        <v>110</v>
      </c>
      <c r="F26" s="74" t="s">
        <v>111</v>
      </c>
      <c r="G26" s="74">
        <v>1164.83</v>
      </c>
      <c r="H26" s="75">
        <v>3153</v>
      </c>
      <c r="I26" s="75">
        <v>567</v>
      </c>
      <c r="J26" s="74" t="s">
        <v>112</v>
      </c>
      <c r="K26" s="75">
        <v>1165</v>
      </c>
      <c r="L26" s="74" t="s">
        <v>49</v>
      </c>
      <c r="M26" s="74" t="s">
        <v>49</v>
      </c>
      <c r="N26" s="77"/>
      <c r="O26" s="77"/>
      <c r="P26" s="77"/>
      <c r="Q26" s="77"/>
    </row>
    <row r="27" spans="1:17" ht="43.5">
      <c r="A27" s="71" t="s">
        <v>50</v>
      </c>
      <c r="B27" s="37" t="s">
        <v>51</v>
      </c>
      <c r="C27" s="72" t="s">
        <v>113</v>
      </c>
      <c r="D27" s="73">
        <v>1</v>
      </c>
      <c r="E27" s="74" t="s">
        <v>114</v>
      </c>
      <c r="F27" s="75"/>
      <c r="G27" s="74" t="s">
        <v>114</v>
      </c>
      <c r="H27" s="75">
        <v>73651</v>
      </c>
      <c r="I27" s="75"/>
      <c r="J27" s="75"/>
      <c r="K27" s="75">
        <v>73651</v>
      </c>
      <c r="L27" s="74" t="s">
        <v>53</v>
      </c>
      <c r="M27" s="74" t="s">
        <v>53</v>
      </c>
      <c r="N27" s="77"/>
      <c r="O27" s="77"/>
      <c r="P27" s="77"/>
      <c r="Q27" s="77"/>
    </row>
    <row r="28" spans="1:17" ht="65.25">
      <c r="A28" s="71" t="s">
        <v>54</v>
      </c>
      <c r="B28" s="37" t="s">
        <v>55</v>
      </c>
      <c r="C28" s="72" t="s">
        <v>115</v>
      </c>
      <c r="D28" s="73">
        <v>0.1</v>
      </c>
      <c r="E28" s="74" t="s">
        <v>116</v>
      </c>
      <c r="F28" s="74" t="s">
        <v>117</v>
      </c>
      <c r="G28" s="74">
        <v>151.04</v>
      </c>
      <c r="H28" s="75">
        <v>139</v>
      </c>
      <c r="I28" s="75">
        <v>99</v>
      </c>
      <c r="J28" s="74" t="s">
        <v>118</v>
      </c>
      <c r="K28" s="75">
        <v>15</v>
      </c>
      <c r="L28" s="74" t="s">
        <v>60</v>
      </c>
      <c r="M28" s="74" t="s">
        <v>61</v>
      </c>
    </row>
    <row r="29" spans="1:17" ht="33.75">
      <c r="A29" s="71" t="s">
        <v>62</v>
      </c>
      <c r="B29" s="37" t="s">
        <v>63</v>
      </c>
      <c r="C29" s="72" t="s">
        <v>64</v>
      </c>
      <c r="D29" s="73">
        <v>10</v>
      </c>
      <c r="E29" s="74">
        <v>81.7</v>
      </c>
      <c r="F29" s="75"/>
      <c r="G29" s="74">
        <v>81.7</v>
      </c>
      <c r="H29" s="75">
        <v>817</v>
      </c>
      <c r="I29" s="75"/>
      <c r="J29" s="75"/>
      <c r="K29" s="75">
        <v>817</v>
      </c>
      <c r="L29" s="74" t="s">
        <v>53</v>
      </c>
      <c r="M29" s="74" t="s">
        <v>53</v>
      </c>
    </row>
    <row r="30" spans="1:17">
      <c r="A30" s="86" t="s">
        <v>65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</row>
    <row r="31" spans="1:17" ht="55.5">
      <c r="A31" s="71" t="s">
        <v>66</v>
      </c>
      <c r="B31" s="37" t="s">
        <v>67</v>
      </c>
      <c r="C31" s="72" t="s">
        <v>119</v>
      </c>
      <c r="D31" s="73">
        <v>1</v>
      </c>
      <c r="E31" s="74" t="s">
        <v>120</v>
      </c>
      <c r="F31" s="75"/>
      <c r="G31" s="75"/>
      <c r="H31" s="75">
        <v>274</v>
      </c>
      <c r="I31" s="75">
        <v>274</v>
      </c>
      <c r="J31" s="75"/>
      <c r="K31" s="75"/>
      <c r="L31" s="74" t="s">
        <v>70</v>
      </c>
      <c r="M31" s="74" t="s">
        <v>70</v>
      </c>
    </row>
    <row r="32" spans="1:17" ht="55.5">
      <c r="A32" s="71" t="s">
        <v>71</v>
      </c>
      <c r="B32" s="37" t="s">
        <v>72</v>
      </c>
      <c r="C32" s="72" t="s">
        <v>121</v>
      </c>
      <c r="D32" s="73">
        <v>1</v>
      </c>
      <c r="E32" s="74" t="s">
        <v>122</v>
      </c>
      <c r="F32" s="75"/>
      <c r="G32" s="75"/>
      <c r="H32" s="75">
        <v>41</v>
      </c>
      <c r="I32" s="75">
        <v>41</v>
      </c>
      <c r="J32" s="75"/>
      <c r="K32" s="75"/>
      <c r="L32" s="74" t="s">
        <v>75</v>
      </c>
      <c r="M32" s="74" t="s">
        <v>75</v>
      </c>
    </row>
    <row r="33" spans="1:13" ht="43.5">
      <c r="A33" s="71" t="s">
        <v>76</v>
      </c>
      <c r="B33" s="37" t="s">
        <v>77</v>
      </c>
      <c r="C33" s="72" t="s">
        <v>123</v>
      </c>
      <c r="D33" s="73">
        <v>1</v>
      </c>
      <c r="E33" s="74" t="s">
        <v>124</v>
      </c>
      <c r="F33" s="75"/>
      <c r="G33" s="75"/>
      <c r="H33" s="75">
        <v>61</v>
      </c>
      <c r="I33" s="75">
        <v>61</v>
      </c>
      <c r="J33" s="75"/>
      <c r="K33" s="75"/>
      <c r="L33" s="74" t="s">
        <v>80</v>
      </c>
      <c r="M33" s="74" t="s">
        <v>80</v>
      </c>
    </row>
    <row r="34" spans="1:13" ht="22.5">
      <c r="A34" s="94" t="s">
        <v>125</v>
      </c>
      <c r="B34" s="87"/>
      <c r="C34" s="87"/>
      <c r="D34" s="87"/>
      <c r="E34" s="87"/>
      <c r="F34" s="87"/>
      <c r="G34" s="87"/>
      <c r="H34" s="39">
        <v>78732</v>
      </c>
      <c r="I34" s="74">
        <v>1212</v>
      </c>
      <c r="J34" s="74" t="s">
        <v>126</v>
      </c>
      <c r="K34" s="74">
        <v>75648</v>
      </c>
      <c r="L34" s="75"/>
      <c r="M34" s="74" t="s">
        <v>83</v>
      </c>
    </row>
    <row r="35" spans="1:13">
      <c r="A35" s="94" t="s">
        <v>84</v>
      </c>
      <c r="B35" s="87"/>
      <c r="C35" s="87"/>
      <c r="D35" s="87"/>
      <c r="E35" s="87"/>
      <c r="F35" s="87"/>
      <c r="G35" s="87"/>
      <c r="H35" s="39">
        <v>1361</v>
      </c>
      <c r="I35" s="75"/>
      <c r="J35" s="75"/>
      <c r="K35" s="75"/>
      <c r="L35" s="75"/>
      <c r="M35" s="75"/>
    </row>
    <row r="36" spans="1:13">
      <c r="A36" s="94" t="s">
        <v>85</v>
      </c>
      <c r="B36" s="87"/>
      <c r="C36" s="87"/>
      <c r="D36" s="87"/>
      <c r="E36" s="87"/>
      <c r="F36" s="87"/>
      <c r="G36" s="87"/>
      <c r="H36" s="39">
        <v>669</v>
      </c>
      <c r="I36" s="75"/>
      <c r="J36" s="75"/>
      <c r="K36" s="75"/>
      <c r="L36" s="75"/>
      <c r="M36" s="75"/>
    </row>
    <row r="37" spans="1:13">
      <c r="A37" s="94" t="s">
        <v>86</v>
      </c>
      <c r="B37" s="87"/>
      <c r="C37" s="87"/>
      <c r="D37" s="87"/>
      <c r="E37" s="87"/>
      <c r="F37" s="87"/>
      <c r="G37" s="87"/>
      <c r="H37" s="40"/>
      <c r="I37" s="75"/>
      <c r="J37" s="75"/>
      <c r="K37" s="75"/>
      <c r="L37" s="75"/>
      <c r="M37" s="75"/>
    </row>
    <row r="38" spans="1:13" ht="22.5">
      <c r="A38" s="94" t="s">
        <v>87</v>
      </c>
      <c r="B38" s="87"/>
      <c r="C38" s="87"/>
      <c r="D38" s="87"/>
      <c r="E38" s="87"/>
      <c r="F38" s="87"/>
      <c r="G38" s="87"/>
      <c r="H38" s="39">
        <v>79958</v>
      </c>
      <c r="I38" s="75"/>
      <c r="J38" s="75"/>
      <c r="K38" s="75"/>
      <c r="L38" s="75"/>
      <c r="M38" s="74" t="s">
        <v>88</v>
      </c>
    </row>
    <row r="39" spans="1:13">
      <c r="A39" s="94" t="s">
        <v>89</v>
      </c>
      <c r="B39" s="87"/>
      <c r="C39" s="87"/>
      <c r="D39" s="87"/>
      <c r="E39" s="87"/>
      <c r="F39" s="87"/>
      <c r="G39" s="87"/>
      <c r="H39" s="39">
        <v>804</v>
      </c>
      <c r="I39" s="75"/>
      <c r="J39" s="75"/>
      <c r="K39" s="75"/>
      <c r="L39" s="75"/>
      <c r="M39" s="74">
        <v>14.85</v>
      </c>
    </row>
    <row r="40" spans="1:13" ht="22.5">
      <c r="A40" s="94" t="s">
        <v>90</v>
      </c>
      <c r="B40" s="87"/>
      <c r="C40" s="87"/>
      <c r="D40" s="87"/>
      <c r="E40" s="87"/>
      <c r="F40" s="87"/>
      <c r="G40" s="87"/>
      <c r="H40" s="39">
        <v>80762</v>
      </c>
      <c r="I40" s="75"/>
      <c r="J40" s="75"/>
      <c r="K40" s="75"/>
      <c r="L40" s="75"/>
      <c r="M40" s="74" t="s">
        <v>83</v>
      </c>
    </row>
    <row r="41" spans="1:13">
      <c r="A41" s="94" t="s">
        <v>91</v>
      </c>
      <c r="B41" s="87"/>
      <c r="C41" s="87"/>
      <c r="D41" s="87"/>
      <c r="E41" s="87"/>
      <c r="F41" s="87"/>
      <c r="G41" s="87"/>
      <c r="H41" s="40"/>
      <c r="I41" s="75"/>
      <c r="J41" s="75"/>
      <c r="K41" s="75"/>
      <c r="L41" s="75"/>
      <c r="M41" s="75"/>
    </row>
    <row r="42" spans="1:13">
      <c r="A42" s="94" t="s">
        <v>92</v>
      </c>
      <c r="B42" s="87"/>
      <c r="C42" s="87"/>
      <c r="D42" s="87"/>
      <c r="E42" s="87"/>
      <c r="F42" s="87"/>
      <c r="G42" s="87"/>
      <c r="H42" s="39">
        <v>75648</v>
      </c>
      <c r="I42" s="75"/>
      <c r="J42" s="75"/>
      <c r="K42" s="75"/>
      <c r="L42" s="75"/>
      <c r="M42" s="75"/>
    </row>
    <row r="43" spans="1:13">
      <c r="A43" s="94" t="s">
        <v>93</v>
      </c>
      <c r="B43" s="87"/>
      <c r="C43" s="87"/>
      <c r="D43" s="87"/>
      <c r="E43" s="87"/>
      <c r="F43" s="87"/>
      <c r="G43" s="87"/>
      <c r="H43" s="39">
        <v>1872</v>
      </c>
      <c r="I43" s="75"/>
      <c r="J43" s="75"/>
      <c r="K43" s="75"/>
      <c r="L43" s="75"/>
      <c r="M43" s="75"/>
    </row>
    <row r="44" spans="1:13">
      <c r="A44" s="94" t="s">
        <v>94</v>
      </c>
      <c r="B44" s="87"/>
      <c r="C44" s="87"/>
      <c r="D44" s="87"/>
      <c r="E44" s="87"/>
      <c r="F44" s="87"/>
      <c r="G44" s="87"/>
      <c r="H44" s="39">
        <v>1423</v>
      </c>
      <c r="I44" s="75"/>
      <c r="J44" s="75"/>
      <c r="K44" s="75"/>
      <c r="L44" s="75"/>
      <c r="M44" s="75"/>
    </row>
    <row r="45" spans="1:13">
      <c r="A45" s="94" t="s">
        <v>95</v>
      </c>
      <c r="B45" s="87"/>
      <c r="C45" s="87"/>
      <c r="D45" s="87"/>
      <c r="E45" s="87"/>
      <c r="F45" s="87"/>
      <c r="G45" s="87"/>
      <c r="H45" s="39">
        <v>1361</v>
      </c>
      <c r="I45" s="75"/>
      <c r="J45" s="75"/>
      <c r="K45" s="75"/>
      <c r="L45" s="75"/>
      <c r="M45" s="75"/>
    </row>
    <row r="46" spans="1:13">
      <c r="A46" s="94" t="s">
        <v>96</v>
      </c>
      <c r="B46" s="87"/>
      <c r="C46" s="87"/>
      <c r="D46" s="87"/>
      <c r="E46" s="87"/>
      <c r="F46" s="87"/>
      <c r="G46" s="87"/>
      <c r="H46" s="39">
        <v>669</v>
      </c>
      <c r="I46" s="75"/>
      <c r="J46" s="75"/>
      <c r="K46" s="75"/>
      <c r="L46" s="75"/>
      <c r="M46" s="75"/>
    </row>
    <row r="47" spans="1:13">
      <c r="A47" s="94" t="s">
        <v>127</v>
      </c>
      <c r="B47" s="87"/>
      <c r="C47" s="87"/>
      <c r="D47" s="87"/>
      <c r="E47" s="87"/>
      <c r="F47" s="87"/>
      <c r="G47" s="87"/>
      <c r="H47" s="39">
        <v>16152.4</v>
      </c>
      <c r="I47" s="75"/>
      <c r="J47" s="75"/>
      <c r="K47" s="75"/>
      <c r="L47" s="75"/>
      <c r="M47" s="75"/>
    </row>
    <row r="48" spans="1:13" ht="22.5">
      <c r="A48" s="94" t="s">
        <v>98</v>
      </c>
      <c r="B48" s="87"/>
      <c r="C48" s="87"/>
      <c r="D48" s="87"/>
      <c r="E48" s="87"/>
      <c r="F48" s="87"/>
      <c r="G48" s="87"/>
      <c r="H48" s="39">
        <v>96914.4</v>
      </c>
      <c r="I48" s="75"/>
      <c r="J48" s="75"/>
      <c r="K48" s="75"/>
      <c r="L48" s="75"/>
      <c r="M48" s="74" t="s">
        <v>83</v>
      </c>
    </row>
    <row r="49" spans="1:13">
      <c r="A49" s="76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</row>
    <row r="51" spans="1:13">
      <c r="A51" s="97" t="s">
        <v>100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</row>
    <row r="52" spans="1:13">
      <c r="A52" s="96" t="s">
        <v>99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</row>
    <row r="54" spans="1:13">
      <c r="A54" s="97" t="s">
        <v>101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</row>
    <row r="55" spans="1:13">
      <c r="A55" s="96" t="s">
        <v>99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</row>
  </sheetData>
  <mergeCells count="38">
    <mergeCell ref="B10:K10"/>
    <mergeCell ref="B13:M13"/>
    <mergeCell ref="D14:E14"/>
    <mergeCell ref="D15:E15"/>
    <mergeCell ref="H20:K20"/>
    <mergeCell ref="L20:M21"/>
    <mergeCell ref="G21:G22"/>
    <mergeCell ref="H21:H22"/>
    <mergeCell ref="I21:I22"/>
    <mergeCell ref="K21:K22"/>
    <mergeCell ref="B20:B22"/>
    <mergeCell ref="C20:C22"/>
    <mergeCell ref="D20:D22"/>
    <mergeCell ref="E20:G20"/>
    <mergeCell ref="D16:E16"/>
    <mergeCell ref="D17:E17"/>
    <mergeCell ref="A55:M55"/>
    <mergeCell ref="A51:M51"/>
    <mergeCell ref="A52:M52"/>
    <mergeCell ref="A54:M54"/>
    <mergeCell ref="A48:G48"/>
    <mergeCell ref="A46:G46"/>
    <mergeCell ref="A47:G47"/>
    <mergeCell ref="A43:G43"/>
    <mergeCell ref="A44:G44"/>
    <mergeCell ref="A45:G45"/>
    <mergeCell ref="A38:G38"/>
    <mergeCell ref="A39:G39"/>
    <mergeCell ref="A40:G40"/>
    <mergeCell ref="A41:G41"/>
    <mergeCell ref="A42:G42"/>
    <mergeCell ref="A24:M24"/>
    <mergeCell ref="A20:A22"/>
    <mergeCell ref="A37:G37"/>
    <mergeCell ref="A34:G34"/>
    <mergeCell ref="A35:G35"/>
    <mergeCell ref="A36:G36"/>
    <mergeCell ref="A30:M30"/>
  </mergeCells>
  <pageMargins left="0.19685039370078741" right="0.19685039370078741" top="0.51181102362204722" bottom="0.43307086614173229" header="0.31496062992125984" footer="0.23622047244094491"/>
  <pageSetup paperSize="9" scale="83" fitToHeight="0" orientation="landscape" r:id="rId1"/>
  <headerFooter alignWithMargins="0">
    <oddHeader>&amp;LГРАНД-Смета, версия 2021.2</oddHeader>
    <oddFooter>&amp;RСтраница &amp;P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баз</vt:lpstr>
      <vt:lpstr>'2021'!Заголовки_для_печати</vt:lpstr>
      <vt:lpstr>баз!Заголовки_для_печати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Дахшукаева</dc:creator>
  <cp:lastModifiedBy>Yljankova_VV</cp:lastModifiedBy>
  <cp:lastPrinted>2021-11-22T08:07:02Z</cp:lastPrinted>
  <dcterms:created xsi:type="dcterms:W3CDTF">2002-02-11T05:58:42Z</dcterms:created>
  <dcterms:modified xsi:type="dcterms:W3CDTF">2022-02-08T08:26:33Z</dcterms:modified>
</cp:coreProperties>
</file>