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025" tabRatio="893"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0">'7. Паспорт отчет о закупке '!$A$1:$AV$24</definedName>
    <definedName name="_xlnm.Print_Area" localSheetId="11">'8. Общие сведения '!$A$1:$L$72</definedName>
  </definedNames>
  <calcPr calcId="124519"/>
</workbook>
</file>

<file path=xl/calcChain.xml><?xml version="1.0" encoding="utf-8"?>
<calcChain xmlns="http://schemas.openxmlformats.org/spreadsheetml/2006/main">
  <c r="S52" i="13"/>
  <c r="S30"/>
  <c r="S24"/>
  <c r="C25" i="5"/>
  <c r="AA34" i="13"/>
  <c r="AA33"/>
  <c r="AA32"/>
  <c r="AB30"/>
  <c r="AB52" s="1"/>
  <c r="D30"/>
  <c r="D52" s="1"/>
  <c r="C30"/>
  <c r="C52" s="1"/>
  <c r="AA27"/>
  <c r="AA24" s="1"/>
  <c r="AB24"/>
  <c r="D24"/>
  <c r="C24"/>
  <c r="AA30" l="1"/>
  <c r="AA52" s="1"/>
  <c r="A5" i="12"/>
  <c r="A5" i="11"/>
  <c r="A4" i="13"/>
  <c r="A5" i="9"/>
  <c r="A5" i="14"/>
  <c r="A5" i="7"/>
  <c r="A5" i="6"/>
  <c r="A5" i="5"/>
  <c r="A4" i="4"/>
  <c r="A4" i="3"/>
  <c r="A4" i="2"/>
  <c r="A11" l="1"/>
  <c r="A11" i="3" s="1"/>
  <c r="A11" i="4" s="1"/>
  <c r="A12" i="5" s="1"/>
  <c r="A12" i="6" s="1"/>
  <c r="A12" i="7" s="1"/>
  <c r="A12" i="14" s="1"/>
  <c r="A12" i="9" s="1"/>
  <c r="A11" i="13" s="1"/>
  <c r="A12" i="11" s="1"/>
  <c r="A12" i="12" s="1"/>
  <c r="A14" i="13"/>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<sst xmlns="http://schemas.openxmlformats.org/spreadsheetml/2006/main" count="1080" uniqueCount="504">
  <si>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</si>
  <si>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</si>
  <si>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</si>
  <si>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</si>
  <si>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</si>
  <si>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</si>
  <si>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</si>
  <si>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</si>
  <si>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</si>
  <si>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</si>
  <si>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</si>
  <si>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</si>
  <si>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</si>
  <si>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</si>
  <si>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</si>
  <si>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</si>
  <si>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</si>
  <si>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</si>
  <si>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</si>
  <si>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</si>
  <si>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</si>
  <si>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</si>
  <si>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</si>
  <si>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</si>
  <si>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</si>
  <si>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</si>
  <si>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</si>
  <si>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</si>
  <si>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</si>
  <si>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</si>
  <si>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</si>
  <si>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</si>
  <si>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</si>
  <si>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</si>
  <si>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</si>
  <si>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</si>
  <si>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</si>
  <si>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</si>
  <si>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</si>
  <si>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</si>
  <si>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</si>
  <si>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</si>
  <si>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</si>
  <si>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</si>
  <si>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</si>
  <si>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</si>
  <si>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</si>
  <si>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</si>
  <si>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</si>
  <si>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</si>
  <si>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</si>
  <si>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</si>
  <si>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</si>
  <si>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</si>
  <si>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</si>
  <si>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</si>
  <si>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</si>
  <si>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</si>
  <si>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</si>
  <si>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</si>
  <si>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</si>
  <si>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</si>
  <si>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</si>
  <si>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</si>
  <si>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</si>
  <si>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</si>
  <si>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</si>
  <si>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</si>
  <si>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</si>
  <si>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</si>
  <si>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</si>
  <si>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</si>
  <si>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</si>
  <si>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</si>
  <si>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</si>
  <si>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</si>
  <si>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</si>
  <si>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</si>
  <si>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</si>
  <si>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</si>
  <si>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</si>
  <si>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</si>
  <si>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</si>
  <si>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</si>
  <si>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</si>
  <si>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</si>
  <si>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</si>
  <si>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</si>
  <si>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</si>
  <si>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</si>
  <si>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</si>
  <si>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</si>
  <si>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</si>
  <si>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</si>
  <si>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</si>
  <si>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</si>
  <si>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</si>
  <si>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</si>
  <si>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</si>
  <si>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</si>
  <si>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</si>
  <si>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</si>
  <si>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</si>
  <si>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</si>
  <si>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</si>
  <si>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</si>
  <si>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</si>
  <si>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</si>
  <si>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</si>
  <si>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</si>
  <si>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</si>
  <si>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</si>
  <si>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</si>
  <si>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</si>
  <si>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</si>
  <si>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</si>
  <si>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</si>
  <si>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</si>
  <si>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</si>
  <si>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</si>
  <si>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</si>
  <si>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</si>
  <si>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</si>
  <si>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</si>
  <si>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</si>
  <si>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</si>
  <si>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</si>
  <si>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</si>
  <si>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</si>
  <si>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</si>
  <si>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</si>
  <si>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</si>
  <si>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</si>
  <si>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</si>
  <si>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</si>
  <si>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</si>
  <si>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</si>
  <si>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</si>
  <si>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</si>
  <si>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</si>
  <si>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</si>
  <si>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</si>
  <si>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</si>
  <si>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</si>
  <si>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</si>
  <si>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</si>
  <si>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</si>
  <si>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</si>
  <si>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</si>
  <si>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</si>
  <si>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</si>
  <si>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</si>
  <si>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</si>
  <si>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</si>
  <si>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</si>
  <si>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</si>
  <si>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</si>
  <si>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</si>
  <si>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</si>
  <si>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</si>
  <si>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</si>
  <si>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</si>
  <si>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</si>
  <si>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</si>
  <si>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</si>
  <si>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</si>
  <si>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</si>
  <si>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</si>
  <si>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</si>
  <si>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</si>
  <si>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</si>
  <si>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</si>
  <si>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</si>
  <si>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</si>
  <si>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</si>
  <si>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</si>
  <si>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</si>
  <si>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</si>
  <si>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</si>
  <si>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</si>
  <si>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</si>
  <si>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</si>
  <si>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</si>
  <si>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</si>
  <si>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</si>
  <si>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</si>
  <si>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</si>
  <si>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</si>
  <si>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</si>
  <si>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</si>
  <si>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</si>
  <si>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</si>
  <si>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</si>
  <si>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</si>
  <si>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</si>
  <si>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</si>
  <si>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</si>
  <si>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</si>
  <si>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</si>
  <si>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</si>
  <si>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</si>
  <si>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</si>
  <si>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</si>
  <si>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</si>
  <si>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</si>
  <si>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</si>
  <si>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</si>
  <si>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</si>
  <si>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</si>
  <si>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</si>
  <si>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</si>
  <si>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</si>
  <si>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</si>
  <si>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</si>
  <si>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</si>
  <si>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</si>
  <si>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</si>
  <si>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</si>
  <si>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</si>
  <si>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</si>
  <si>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</si>
  <si>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</si>
  <si>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</si>
  <si>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</si>
  <si>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</si>
  <si>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</si>
  <si>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</si>
  <si>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</si>
  <si>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</si>
  <si>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</si>
  <si>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</si>
  <si>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</si>
  <si>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</si>
  <si>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</si>
  <si>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</si>
  <si>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</si>
  <si>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</si>
  <si>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</si>
  <si>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</si>
  <si>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</si>
  <si>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</si>
  <si>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</si>
  <si>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</si>
  <si>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</si>
  <si>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</si>
  <si>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</si>
  <si>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</si>
  <si>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</si>
  <si>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</si>
  <si>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</si>
  <si>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</si>
  <si>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</si>
  <si>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</si>
  <si>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</si>
  <si>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</si>
  <si>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</si>
  <si>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</si>
  <si>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</si>
  <si>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</si>
  <si>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</si>
  <si>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</si>
  <si>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</si>
  <si>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</si>
  <si>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</si>
  <si>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</si>
  <si>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</si>
  <si>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</si>
  <si>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</si>
  <si>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</si>
  <si>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</si>
  <si>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</si>
  <si>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</si>
  <si>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</si>
  <si>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</si>
  <si>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</si>
  <si>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</si>
  <si>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</si>
  <si>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</si>
  <si>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</si>
  <si>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</si>
  <si>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</si>
  <si>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</si>
  <si>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</si>
  <si>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</si>
  <si>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</si>
  <si>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</si>
  <si>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</si>
  <si>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</si>
  <si>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</si>
  <si>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</si>
  <si>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</si>
  <si>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</si>
  <si>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</si>
  <si>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</si>
  <si>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</si>
  <si>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</si>
  <si>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</si>
  <si>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</si>
  <si>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</si>
  <si>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</si>
  <si>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</si>
  <si>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</si>
  <si>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</si>
  <si>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</si>
  <si>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</si>
  <si>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</si>
  <si>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</si>
  <si>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</si>
  <si>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</si>
  <si>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</si>
  <si>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</si>
  <si>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</si>
  <si>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</si>
  <si>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</si>
  <si>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</si>
  <si>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</si>
  <si>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</si>
  <si>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</si>
  <si>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</si>
  <si>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</si>
  <si>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</si>
  <si>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</si>
  <si>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</si>
  <si>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</si>
  <si>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</si>
  <si>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</si>
  <si>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</si>
  <si>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</si>
  <si>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</si>
  <si>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</si>
  <si>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</si>
  <si>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</si>
  <si>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</si>
  <si>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</si>
  <si>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</si>
  <si>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</si>
  <si>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</si>
  <si>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</si>
  <si>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</si>
  <si>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</si>
  <si>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</si>
  <si>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</si>
  <si>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</si>
  <si>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</si>
  <si>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</si>
  <si>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</si>
  <si>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</si>
  <si>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</si>
  <si>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</si>
  <si>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</si>
  <si>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</si>
  <si>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</si>
  <si>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</si>
  <si>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</si>
  <si>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</si>
  <si>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</si>
  <si>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</si>
  <si>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</si>
  <si>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</si>
  <si>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</si>
  <si>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</si>
  <si>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</si>
  <si>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</si>
  <si>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</si>
  <si>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</si>
  <si>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</si>
  <si>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</si>
  <si>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</si>
  <si>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</si>
  <si>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</si>
  <si>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</si>
  <si>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</si>
  <si>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</si>
  <si>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</si>
  <si>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</si>
  <si>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</si>
  <si>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</si>
  <si>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</si>
  <si>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</si>
  <si>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</si>
  <si>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</si>
  <si>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</si>
  <si>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</si>
  <si>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</si>
  <si>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</si>
  <si>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</si>
  <si>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</si>
  <si>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</si>
  <si>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</si>
  <si>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</si>
  <si>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</si>
  <si>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</si>
  <si>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</si>
  <si>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</si>
  <si>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</si>
  <si>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</si>
  <si>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</si>
  <si>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</si>
  <si>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</si>
  <si>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</si>
  <si>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</si>
  <si>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</si>
  <si>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</si>
  <si>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</si>
  <si>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</si>
  <si>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</si>
  <si>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</si>
  <si>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</si>
  <si>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</si>
  <si>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</si>
  <si>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</si>
  <si>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</si>
  <si>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</si>
  <si>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</si>
  <si>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</si>
  <si>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</si>
  <si>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</si>
  <si>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</si>
  <si>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</si>
  <si>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</si>
  <si>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</si>
  <si>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</si>
  <si>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</si>
  <si>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</si>
  <si>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</si>
  <si>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</si>
  <si>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</si>
  <si>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</si>
  <si>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</si>
  <si>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</si>
  <si>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</si>
  <si>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</si>
  <si>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</si>
  <si>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</si>
  <si>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</si>
  <si>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</si>
  <si>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</si>
  <si>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</si>
  <si>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</si>
  <si>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</si>
  <si>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</si>
  <si>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</si>
  <si>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</si>
  <si>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</si>
  <si>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</si>
  <si>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</si>
  <si>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</si>
  <si>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</si>
  <si>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</si>
  <si>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</si>
  <si>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</si>
  <si>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</si>
  <si>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</si>
  <si>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</si>
  <si>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</si>
  <si>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</si>
  <si>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</si>
  <si>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</si>
  <si>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</si>
  <si>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</si>
  <si>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</si>
  <si>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</si>
  <si>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</si>
  <si>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</si>
  <si>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</si>
  <si>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</si>
  <si>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</si>
  <si>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</si>
  <si>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</si>
  <si>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</si>
  <si>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</si>
  <si>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</si>
  <si>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</si>
  <si>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</si>
  <si>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Сметная стоимость проекта в ценах 2021 года с НДС, млн. руб.</t>
  </si>
  <si>
    <t>объем заключенного договора в ценах  2021 года с НДС, млн. руб.</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</si>
  <si>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</si>
  <si>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</si>
  <si>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</si>
  <si>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</si>
  <si>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</si>
  <si>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</si>
  <si>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</si>
  <si>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</si>
  <si>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Замена силового трансформатора ТМ-320/6/0,4 на ТМГ 6/0,4-400 кВА 1 шт.</t>
  </si>
  <si>
    <r>
      <t xml:space="preserve">Показатель увеличения мощности силовых (авто-) </t>
    </r>
    <r>
      <rPr>
        <sz val="12"/>
        <color theme="1"/>
        <rFont val="Times New Roman"/>
        <family val="1"/>
        <charset val="204"/>
      </rPr>
      <t>трансформаторов на подстанциях - 0,08;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r>
  </si>
  <si>
    <t>ТМГ 6/0.4-400 кВА</t>
  </si>
  <si>
    <t>ТП-47</t>
  </si>
  <si>
    <t>ТМ-320 6/0,4</t>
  </si>
  <si>
    <t>хоз. способ</t>
  </si>
  <si>
    <t>по плану Закупок</t>
  </si>
  <si>
    <t>По договору поставки</t>
  </si>
  <si>
    <r>
      <t>Р: ввод -  0,4 МВА</t>
    </r>
    <r>
      <rPr>
        <sz val="12"/>
        <color theme="1"/>
        <rFont val="Times New Roman"/>
        <family val="1"/>
        <charset val="204"/>
      </rPr>
      <t xml:space="preserve"> ( в т.ч. прирост Р- 0,08 МВА)</t>
    </r>
  </si>
  <si>
    <t>дефектная ведомость,сметный расчёт</t>
  </si>
  <si>
    <t>ТП-47, г. Ковдор. Замена силового трансформатора марки ТМ-320/6/0,4 на ТМГ 6/0,4-400 кВА 1 шт.</t>
  </si>
  <si>
    <t xml:space="preserve"> по состоянию на 01.01. года (N-1)</t>
  </si>
  <si>
    <t>по состоянию на 01.01. года X</t>
  </si>
  <si>
    <t>Т-2</t>
  </si>
  <si>
    <t>https://www.google.com/maps/d/viewer?mid=1gvre-qTsSVo9baORdBOieF7RhA5mB675&amp;ll=67.56711969999996%2C30.479679800000003&amp;z=19</t>
  </si>
  <si>
    <t>Q_Кр_ТП47_12121_5</t>
  </si>
  <si>
    <t>Год раскрытия информации: 2022 год</t>
  </si>
  <si>
    <t>АО "МЭС"</t>
  </si>
  <si>
    <t>б/н от 12.07.2021</t>
  </si>
  <si>
    <t>не соответствует требованиям ПУЭ</t>
  </si>
</sst>
</file>

<file path=xl/styles.xml><?xml version="1.0" encoding="utf-8"?>
<styleSheet xmlns="http://schemas.openxmlformats.org/spreadsheetml/2006/main">
  <numFmts count="5">
    <numFmt numFmtId="164" formatCode="_-* #,##0.00_р_._-;\-* #,##0.00_р_._-;_-* &quot;-&quot;??_р_._-;_-@_-"/>
    <numFmt numFmtId="165" formatCode="0.000"/>
    <numFmt numFmtId="166" formatCode="#,##0.000"/>
    <numFmt numFmtId="167" formatCode="#,##0_ ;\-#,##0\ "/>
    <numFmt numFmtId="168"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1"/>
      <color theme="1"/>
      <name val="Times New Roman"/>
      <family val="2"/>
    </font>
    <font>
      <sz val="14"/>
      <color theme="1"/>
      <name val="Times New Roman"/>
      <family val="1"/>
      <charset val="204"/>
    </font>
    <font>
      <b/>
      <sz val="12"/>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2"/>
    </font>
    <font>
      <b/>
      <sz val="12"/>
      <color rgb="FFC00000"/>
      <name val="Times New Roman"/>
      <family val="1"/>
      <charset val="204"/>
    </font>
    <font>
      <sz val="9"/>
      <color rgb="FFFF0000"/>
      <name val="Times New Roman"/>
      <family val="1"/>
      <charset val="204"/>
    </font>
    <font>
      <b/>
      <sz val="12"/>
      <color rgb="FFFF0000"/>
      <name val="Times New Roman"/>
      <family val="1"/>
      <charset val="204"/>
    </font>
    <font>
      <sz val="12"/>
      <color rgb="FFFF0000"/>
      <name val="Times New Roman"/>
      <family val="1"/>
      <charset val="204"/>
    </font>
    <font>
      <b/>
      <sz val="9"/>
      <color theme="1"/>
      <name val="Times New Roman"/>
      <family val="1"/>
      <charset val="204"/>
    </font>
    <font>
      <sz val="12"/>
      <color theme="1"/>
      <name val="Arial"/>
      <family val="2"/>
      <charset val="204"/>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theme="9" tint="0.79998168889431442"/>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50" fillId="0" borderId="0"/>
    <xf numFmtId="0" fontId="10" fillId="0" borderId="0"/>
    <xf numFmtId="0" fontId="42" fillId="0" borderId="0"/>
    <xf numFmtId="0" fontId="10" fillId="0" borderId="0"/>
    <xf numFmtId="0" fontId="10" fillId="0" borderId="0"/>
    <xf numFmtId="0" fontId="41" fillId="0" borderId="0"/>
    <xf numFmtId="0" fontId="10" fillId="0" borderId="0"/>
    <xf numFmtId="0" fontId="51" fillId="0" borderId="0"/>
    <xf numFmtId="0" fontId="10" fillId="0" borderId="0"/>
    <xf numFmtId="0" fontId="51" fillId="0" borderId="0"/>
    <xf numFmtId="0" fontId="50" fillId="0" borderId="0"/>
    <xf numFmtId="0" fontId="50" fillId="0" borderId="0"/>
    <xf numFmtId="0" fontId="50" fillId="0" borderId="0"/>
    <xf numFmtId="0" fontId="50" fillId="0" borderId="0"/>
    <xf numFmtId="0" fontId="52" fillId="0" borderId="0"/>
    <xf numFmtId="0" fontId="50"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7" fontId="41" fillId="0" borderId="0" applyFont="0" applyFill="0" applyBorder="0" applyAlignment="0" applyProtection="0"/>
    <xf numFmtId="168" fontId="8" fillId="0" borderId="0" applyFont="0" applyFill="0" applyBorder="0" applyAlignment="0" applyProtection="0"/>
    <xf numFmtId="0" fontId="47" fillId="6" borderId="0" applyNumberFormat="0" applyBorder="0" applyAlignment="0" applyProtection="0"/>
    <xf numFmtId="0" fontId="56" fillId="0" borderId="0" applyNumberFormat="0" applyFill="0" applyBorder="0" applyAlignment="0" applyProtection="0">
      <alignment vertical="top"/>
      <protection locked="0"/>
    </xf>
  </cellStyleXfs>
  <cellXfs count="28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5" fillId="0" borderId="13" xfId="54" applyFont="1" applyBorder="1" applyAlignment="1">
      <alignment horizontal="center" vertical="center"/>
    </xf>
    <xf numFmtId="0" fontId="22" fillId="0" borderId="14" xfId="54" applyFont="1" applyFill="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50"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50"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7"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4"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7"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18" xfId="54" applyFont="1" applyBorder="1" applyAlignment="1">
      <alignment vertical="center"/>
    </xf>
    <xf numFmtId="0" fontId="22" fillId="0" borderId="17" xfId="54" applyFont="1" applyBorder="1" applyAlignment="1">
      <alignment vertical="center"/>
    </xf>
    <xf numFmtId="0" fontId="22" fillId="0" borderId="17"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50" fillId="0" borderId="0" xfId="54" applyAlignment="1">
      <alignment vertical="center"/>
    </xf>
    <xf numFmtId="0" fontId="49"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53" fillId="0" borderId="0" xfId="0" applyFont="1" applyAlignment="1">
      <alignment horizontal="left"/>
    </xf>
    <xf numFmtId="0" fontId="55" fillId="0" borderId="0" xfId="0" applyFont="1" applyAlignment="1">
      <alignment horizontal="left"/>
    </xf>
    <xf numFmtId="0" fontId="1" fillId="0" borderId="10" xfId="0" applyFont="1" applyBorder="1" applyAlignment="1">
      <alignment horizontal="left" wrapText="1"/>
    </xf>
    <xf numFmtId="0" fontId="1" fillId="0" borderId="10" xfId="0" applyFont="1" applyBorder="1" applyAlignment="1">
      <alignment horizontal="center" wrapText="1"/>
    </xf>
    <xf numFmtId="0" fontId="0" fillId="0" borderId="0" xfId="0" applyFont="1" applyAlignment="1">
      <alignment horizontal="left"/>
    </xf>
    <xf numFmtId="0" fontId="58" fillId="0" borderId="0" xfId="0" applyFont="1" applyAlignment="1">
      <alignment horizontal="left"/>
    </xf>
    <xf numFmtId="0" fontId="0" fillId="0" borderId="0" xfId="0" applyFont="1"/>
    <xf numFmtId="0" fontId="55" fillId="0" borderId="0" xfId="42" applyFont="1" applyFill="1"/>
    <xf numFmtId="0" fontId="55" fillId="0" borderId="0" xfId="42" applyFont="1"/>
    <xf numFmtId="0" fontId="64" fillId="0" borderId="0" xfId="42" applyFont="1" applyAlignment="1">
      <alignment horizontal="right" vertical="center"/>
    </xf>
    <xf numFmtId="0" fontId="64" fillId="0" borderId="0" xfId="42" applyFont="1" applyAlignment="1">
      <alignment horizontal="right"/>
    </xf>
    <xf numFmtId="0" fontId="53" fillId="0" borderId="0" xfId="53" applyFont="1" applyAlignment="1">
      <alignment vertical="center"/>
    </xf>
    <xf numFmtId="0" fontId="66" fillId="0" borderId="0" xfId="42" applyFont="1" applyFill="1" applyAlignment="1">
      <alignment vertical="center"/>
    </xf>
    <xf numFmtId="0" fontId="64" fillId="0" borderId="0" xfId="53" applyFont="1" applyFill="1" applyBorder="1" applyAlignment="1">
      <alignment vertical="center"/>
    </xf>
    <xf numFmtId="0" fontId="64" fillId="0" borderId="0" xfId="42" applyFont="1" applyFill="1" applyAlignment="1"/>
    <xf numFmtId="0" fontId="65" fillId="0" borderId="0" xfId="56" applyFont="1" applyAlignment="1"/>
    <xf numFmtId="0" fontId="55" fillId="0" borderId="15" xfId="42" applyFont="1" applyFill="1" applyBorder="1" applyAlignment="1">
      <alignment horizontal="center" vertical="center" wrapText="1"/>
    </xf>
    <xf numFmtId="0" fontId="55" fillId="0" borderId="11" xfId="42" applyFont="1" applyFill="1" applyBorder="1" applyAlignment="1">
      <alignment horizontal="center" vertical="center" textRotation="90" wrapText="1"/>
    </xf>
    <xf numFmtId="0" fontId="65" fillId="0" borderId="11" xfId="42" applyFont="1" applyFill="1" applyBorder="1" applyAlignment="1">
      <alignment horizontal="center" vertical="center" wrapText="1"/>
    </xf>
    <xf numFmtId="49" fontId="65" fillId="0" borderId="11" xfId="42" applyNumberFormat="1" applyFont="1" applyFill="1" applyBorder="1" applyAlignment="1">
      <alignment horizontal="center" vertical="center" wrapText="1"/>
    </xf>
    <xf numFmtId="0" fontId="65" fillId="0" borderId="11" xfId="42" applyFont="1" applyFill="1" applyBorder="1" applyAlignment="1">
      <alignment horizontal="left" vertical="center" wrapText="1"/>
    </xf>
    <xf numFmtId="166" fontId="55" fillId="0" borderId="11" xfId="42" applyNumberFormat="1" applyFont="1" applyBorder="1" applyAlignment="1">
      <alignment horizontal="center" vertical="center"/>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0" fontId="55" fillId="0" borderId="16" xfId="42" applyFont="1" applyFill="1" applyBorder="1" applyAlignment="1">
      <alignment horizontal="left" vertical="center" wrapText="1"/>
    </xf>
    <xf numFmtId="0" fontId="55" fillId="0" borderId="11" xfId="48" applyFont="1" applyFill="1" applyBorder="1" applyAlignment="1">
      <alignment horizontal="left" vertical="center" wrapText="1"/>
    </xf>
    <xf numFmtId="0" fontId="65" fillId="0" borderId="11" xfId="48" applyFont="1" applyFill="1" applyBorder="1" applyAlignment="1">
      <alignment horizontal="left" vertical="center" wrapText="1"/>
    </xf>
    <xf numFmtId="0" fontId="55" fillId="0" borderId="14" xfId="48" applyFont="1" applyFill="1" applyBorder="1" applyAlignment="1">
      <alignment horizontal="left" vertical="center" wrapText="1"/>
    </xf>
    <xf numFmtId="0" fontId="55" fillId="0" borderId="0" xfId="42" applyFont="1" applyFill="1" applyBorder="1" applyAlignment="1">
      <alignment horizontal="center"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right" vertical="top"/>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0" xfId="42" applyFont="1" applyFill="1" applyBorder="1"/>
    <xf numFmtId="2" fontId="55" fillId="0" borderId="0" xfId="42" applyNumberFormat="1" applyFont="1" applyFill="1" applyAlignment="1">
      <alignment horizontal="center" vertical="top" wrapText="1"/>
    </xf>
    <xf numFmtId="0" fontId="55" fillId="0" borderId="0" xfId="42" applyFont="1" applyFill="1" applyBorder="1" applyAlignment="1">
      <alignment horizontal="left"/>
    </xf>
    <xf numFmtId="0" fontId="55" fillId="0" borderId="0" xfId="42" applyFont="1" applyFill="1" applyBorder="1" applyAlignment="1"/>
    <xf numFmtId="0" fontId="55" fillId="0" borderId="0" xfId="42" applyFont="1" applyFill="1" applyAlignment="1">
      <alignment horizontal="left" vertical="center" wrapText="1"/>
    </xf>
    <xf numFmtId="0" fontId="1" fillId="0" borderId="10" xfId="0" applyFont="1" applyBorder="1" applyAlignment="1">
      <alignment horizontal="left" wrapText="1"/>
    </xf>
    <xf numFmtId="0" fontId="0" fillId="0" borderId="11" xfId="0" applyBorder="1" applyAlignment="1">
      <alignment horizontal="left" vertical="center" wrapText="1"/>
    </xf>
    <xf numFmtId="0" fontId="65" fillId="24" borderId="15"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0" fontId="70" fillId="0" borderId="0" xfId="0" applyFont="1" applyAlignment="1"/>
    <xf numFmtId="0" fontId="72" fillId="0" borderId="11" xfId="42" applyFont="1" applyFill="1" applyBorder="1" applyAlignment="1">
      <alignment horizontal="center" vertical="center" wrapText="1"/>
    </xf>
    <xf numFmtId="0" fontId="73" fillId="0" borderId="11" xfId="48" applyFont="1" applyFill="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5" fillId="0" borderId="11" xfId="42" applyFont="1" applyFill="1" applyBorder="1" applyAlignment="1">
      <alignment horizontal="center" vertical="center" wrapText="1"/>
    </xf>
    <xf numFmtId="1" fontId="58" fillId="0" borderId="10" xfId="0" applyNumberFormat="1" applyFont="1" applyBorder="1" applyAlignment="1">
      <alignment horizontal="center" vertical="center" wrapText="1"/>
    </xf>
    <xf numFmtId="165" fontId="58" fillId="0" borderId="10" xfId="0" applyNumberFormat="1" applyFont="1" applyBorder="1" applyAlignment="1">
      <alignment horizontal="center" vertical="center" wrapText="1"/>
    </xf>
    <xf numFmtId="0" fontId="69" fillId="0" borderId="10" xfId="0" applyFont="1" applyBorder="1" applyAlignment="1">
      <alignment horizontal="left" wrapText="1"/>
    </xf>
    <xf numFmtId="14" fontId="58" fillId="0" borderId="10" xfId="0" applyNumberFormat="1" applyFont="1" applyBorder="1" applyAlignment="1">
      <alignment horizontal="left" wrapText="1"/>
    </xf>
    <xf numFmtId="0" fontId="58" fillId="0" borderId="10" xfId="0" applyFont="1" applyBorder="1" applyAlignment="1">
      <alignment horizontal="left" wrapText="1"/>
    </xf>
    <xf numFmtId="166" fontId="65" fillId="0" borderId="11" xfId="42" applyNumberFormat="1" applyFont="1" applyFill="1" applyBorder="1" applyAlignment="1">
      <alignment horizontal="center" vertical="center" wrapText="1"/>
    </xf>
    <xf numFmtId="3" fontId="65" fillId="0" borderId="11" xfId="42" applyNumberFormat="1" applyFont="1" applyFill="1" applyBorder="1" applyAlignment="1">
      <alignment horizontal="center" vertical="center" wrapText="1"/>
    </xf>
    <xf numFmtId="166" fontId="55" fillId="0" borderId="11" xfId="42" applyNumberFormat="1" applyFont="1" applyFill="1" applyBorder="1" applyAlignment="1">
      <alignment horizontal="center" vertical="center" wrapText="1"/>
    </xf>
    <xf numFmtId="3" fontId="55" fillId="0" borderId="11" xfId="42" applyNumberFormat="1" applyFont="1" applyFill="1" applyBorder="1" applyAlignment="1">
      <alignment horizontal="center" vertical="center" wrapText="1"/>
    </xf>
    <xf numFmtId="0" fontId="55" fillId="0" borderId="11" xfId="48" applyFont="1" applyFill="1" applyBorder="1" applyAlignment="1">
      <alignment horizontal="center" vertical="center" wrapText="1"/>
    </xf>
    <xf numFmtId="0" fontId="55" fillId="0" borderId="14" xfId="48" applyFont="1" applyFill="1" applyBorder="1" applyAlignment="1">
      <alignment horizontal="center" vertical="center" wrapText="1"/>
    </xf>
    <xf numFmtId="166" fontId="65" fillId="26" borderId="11" xfId="42" applyNumberFormat="1" applyFont="1" applyFill="1" applyBorder="1" applyAlignment="1">
      <alignment horizontal="center" vertical="center" wrapText="1"/>
    </xf>
    <xf numFmtId="166" fontId="55" fillId="26" borderId="11" xfId="42" applyNumberFormat="1" applyFont="1" applyFill="1" applyBorder="1" applyAlignment="1">
      <alignment horizontal="center" vertical="center" wrapText="1"/>
    </xf>
    <xf numFmtId="0" fontId="65" fillId="26" borderId="11" xfId="42" applyFont="1" applyFill="1" applyBorder="1" applyAlignment="1">
      <alignment horizontal="center" vertical="center" wrapText="1"/>
    </xf>
    <xf numFmtId="0" fontId="72" fillId="26" borderId="11" xfId="42" applyFont="1" applyFill="1" applyBorder="1" applyAlignment="1">
      <alignment horizontal="center" vertical="center" wrapText="1"/>
    </xf>
    <xf numFmtId="0" fontId="55" fillId="26" borderId="11" xfId="48" applyFont="1" applyFill="1" applyBorder="1" applyAlignment="1">
      <alignment horizontal="center" vertical="center" wrapText="1"/>
    </xf>
    <xf numFmtId="0" fontId="73" fillId="26" borderId="11" xfId="48" applyFont="1" applyFill="1" applyBorder="1" applyAlignment="1">
      <alignment horizontal="center" vertical="center" wrapText="1"/>
    </xf>
    <xf numFmtId="0" fontId="55" fillId="26" borderId="11" xfId="42" applyFont="1" applyFill="1" applyBorder="1" applyAlignment="1">
      <alignment horizontal="center" vertical="center" wrapText="1"/>
    </xf>
    <xf numFmtId="0" fontId="55" fillId="26" borderId="14" xfId="48" applyFont="1" applyFill="1" applyBorder="1" applyAlignment="1">
      <alignment horizontal="center" vertical="center" wrapText="1"/>
    </xf>
    <xf numFmtId="0" fontId="55"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58" fillId="0" borderId="10" xfId="0" applyFont="1" applyBorder="1" applyAlignment="1">
      <alignment horizontal="center" wrapText="1"/>
    </xf>
    <xf numFmtId="0" fontId="1" fillId="0" borderId="10" xfId="0" applyFont="1" applyBorder="1" applyAlignment="1">
      <alignment horizontal="left" wrapText="1"/>
    </xf>
    <xf numFmtId="166" fontId="65" fillId="0" borderId="10" xfId="0" applyNumberFormat="1" applyFont="1" applyFill="1" applyBorder="1" applyAlignment="1">
      <alignment horizontal="left" wrapText="1"/>
    </xf>
    <xf numFmtId="0" fontId="64" fillId="0" borderId="0" xfId="53" applyFont="1" applyFill="1" applyBorder="1" applyAlignment="1">
      <alignment horizontal="center" vertical="center"/>
    </xf>
    <xf numFmtId="0" fontId="75" fillId="0" borderId="0" xfId="53" applyFont="1" applyBorder="1"/>
    <xf numFmtId="0" fontId="69" fillId="0" borderId="0" xfId="0" applyFont="1" applyAlignment="1">
      <alignment horizontal="left"/>
    </xf>
    <xf numFmtId="0" fontId="59"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8"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59" fillId="0" borderId="0" xfId="0" applyFont="1" applyAlignment="1">
      <alignment horizontal="center"/>
    </xf>
    <xf numFmtId="0" fontId="58" fillId="0" borderId="0" xfId="0" applyFont="1" applyAlignment="1">
      <alignment horizontal="center"/>
    </xf>
    <xf numFmtId="0" fontId="1" fillId="0" borderId="10" xfId="0" applyFont="1" applyBorder="1" applyAlignment="1">
      <alignment horizontal="center" vertical="center" wrapText="1"/>
    </xf>
    <xf numFmtId="0" fontId="70" fillId="0" borderId="0" xfId="0" applyFont="1" applyAlignment="1">
      <alignment horizontal="center"/>
    </xf>
    <xf numFmtId="0" fontId="4" fillId="0" borderId="0" xfId="0" applyFont="1" applyAlignment="1">
      <alignment horizontal="center" wrapText="1"/>
    </xf>
    <xf numFmtId="0" fontId="1" fillId="0" borderId="10" xfId="0" applyFont="1" applyBorder="1" applyAlignment="1">
      <alignment horizontal="left" wrapText="1"/>
    </xf>
    <xf numFmtId="0" fontId="70" fillId="0" borderId="0" xfId="0" applyFont="1" applyFill="1" applyAlignment="1">
      <alignment horizontal="center" vertical="center"/>
    </xf>
    <xf numFmtId="0" fontId="12" fillId="0" borderId="0" xfId="53" applyFont="1" applyAlignment="1">
      <alignment horizontal="center" vertical="center"/>
    </xf>
    <xf numFmtId="0" fontId="18" fillId="0" borderId="29" xfId="53" applyFont="1" applyBorder="1" applyAlignment="1">
      <alignment horizontal="center" vertical="center"/>
    </xf>
    <xf numFmtId="0" fontId="19" fillId="0" borderId="29" xfId="53" applyFont="1" applyBorder="1" applyAlignment="1">
      <alignment horizontal="center" vertical="center"/>
    </xf>
    <xf numFmtId="0" fontId="9" fillId="0" borderId="0" xfId="53" applyFont="1" applyAlignment="1">
      <alignment horizontal="center" vertical="center"/>
    </xf>
    <xf numFmtId="0" fontId="25" fillId="0" borderId="0" xfId="54" applyFont="1" applyFill="1" applyAlignment="1"/>
    <xf numFmtId="0" fontId="13" fillId="0" borderId="0" xfId="53" applyFont="1" applyAlignment="1">
      <alignment horizontal="center" vertical="center"/>
    </xf>
    <xf numFmtId="0" fontId="22" fillId="0" borderId="23" xfId="54" applyFont="1" applyBorder="1" applyAlignment="1">
      <alignment horizontal="center" vertical="center"/>
    </xf>
    <xf numFmtId="0" fontId="25" fillId="0" borderId="34" xfId="54" applyFont="1" applyBorder="1" applyAlignment="1">
      <alignment vertical="center"/>
    </xf>
    <xf numFmtId="0" fontId="25" fillId="0" borderId="13" xfId="54" applyFont="1" applyBorder="1" applyAlignment="1">
      <alignment vertical="center"/>
    </xf>
    <xf numFmtId="0" fontId="22" fillId="0" borderId="29" xfId="54" applyFont="1" applyBorder="1" applyAlignment="1">
      <alignment horizontal="center"/>
    </xf>
    <xf numFmtId="0" fontId="74" fillId="0" borderId="29" xfId="53" applyFont="1" applyBorder="1" applyAlignment="1">
      <alignment horizontal="center" vertical="center"/>
    </xf>
    <xf numFmtId="0" fontId="55" fillId="0" borderId="0" xfId="53" applyFont="1" applyAlignment="1">
      <alignment horizontal="center" vertical="center"/>
    </xf>
    <xf numFmtId="0" fontId="65" fillId="0" borderId="29" xfId="53" applyFont="1" applyBorder="1" applyAlignment="1">
      <alignment horizontal="center" vertical="center" wrapText="1"/>
    </xf>
    <xf numFmtId="4" fontId="57" fillId="0" borderId="13" xfId="54" applyNumberFormat="1" applyFont="1" applyFill="1" applyBorder="1" applyAlignment="1">
      <alignment horizontal="center" vertical="center"/>
    </xf>
    <xf numFmtId="0" fontId="25" fillId="0" borderId="30" xfId="54" applyFont="1" applyBorder="1" applyAlignment="1">
      <alignment horizontal="center" vertical="center"/>
    </xf>
    <xf numFmtId="0" fontId="50" fillId="0" borderId="31" xfId="54" applyBorder="1" applyAlignment="1">
      <alignment horizontal="center" vertical="center"/>
    </xf>
    <xf numFmtId="0" fontId="50" fillId="0" borderId="12" xfId="54" applyBorder="1" applyAlignment="1">
      <alignment horizontal="center" vertical="center"/>
    </xf>
    <xf numFmtId="0" fontId="25" fillId="0" borderId="13" xfId="54" applyFont="1" applyFill="1" applyBorder="1" applyAlignment="1">
      <alignment horizontal="center" vertical="center"/>
    </xf>
    <xf numFmtId="0" fontId="25" fillId="0" borderId="33" xfId="54" applyFont="1" applyBorder="1" applyAlignment="1">
      <alignment vertical="center"/>
    </xf>
    <xf numFmtId="0" fontId="25" fillId="0" borderId="11" xfId="54" applyFont="1" applyBorder="1" applyAlignment="1">
      <alignment vertical="center"/>
    </xf>
    <xf numFmtId="0" fontId="25" fillId="0" borderId="30" xfId="54" applyFont="1" applyFill="1" applyBorder="1" applyAlignment="1">
      <alignment horizontal="center" vertical="center"/>
    </xf>
    <xf numFmtId="0" fontId="50" fillId="0" borderId="12" xfId="54" applyBorder="1"/>
    <xf numFmtId="0" fontId="25" fillId="0" borderId="11" xfId="54" applyFont="1" applyFill="1" applyBorder="1" applyAlignment="1">
      <alignment horizontal="center" vertical="center"/>
    </xf>
    <xf numFmtId="0" fontId="25" fillId="0" borderId="12" xfId="54" applyFont="1" applyFill="1" applyBorder="1" applyAlignment="1">
      <alignment horizontal="center" vertical="center"/>
    </xf>
    <xf numFmtId="0" fontId="25" fillId="0" borderId="30" xfId="54" applyFont="1" applyBorder="1" applyAlignment="1">
      <alignment horizontal="center" vertical="center" wrapText="1"/>
    </xf>
    <xf numFmtId="0" fontId="50" fillId="0" borderId="31" xfId="54" applyBorder="1" applyAlignment="1">
      <alignment horizontal="center" vertical="center" wrapText="1"/>
    </xf>
    <xf numFmtId="0" fontId="50" fillId="0" borderId="12" xfId="54" applyBorder="1" applyAlignment="1">
      <alignment horizontal="center" vertical="center" wrapText="1"/>
    </xf>
    <xf numFmtId="0" fontId="25" fillId="0" borderId="17" xfId="54" applyFont="1" applyFill="1" applyBorder="1" applyAlignment="1">
      <alignment horizontal="center" vertical="center"/>
    </xf>
    <xf numFmtId="0" fontId="71" fillId="25" borderId="1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32"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8" xfId="54" applyFont="1" applyBorder="1" applyAlignment="1">
      <alignment vertical="center"/>
    </xf>
    <xf numFmtId="0" fontId="25" fillId="0" borderId="23" xfId="54" applyFont="1" applyBorder="1" applyAlignment="1">
      <alignment vertical="center"/>
    </xf>
    <xf numFmtId="0" fontId="25" fillId="0" borderId="24" xfId="54" applyFont="1" applyBorder="1" applyAlignment="1">
      <alignment vertical="center"/>
    </xf>
    <xf numFmtId="0" fontId="25" fillId="0" borderId="18" xfId="54" applyFont="1" applyBorder="1" applyAlignment="1">
      <alignment vertical="center"/>
    </xf>
    <xf numFmtId="0" fontId="25" fillId="0" borderId="17" xfId="54" applyFont="1" applyBorder="1" applyAlignment="1">
      <alignment vertical="center"/>
    </xf>
    <xf numFmtId="0" fontId="25" fillId="0" borderId="14" xfId="54" applyFont="1" applyFill="1" applyBorder="1" applyAlignment="1">
      <alignment horizontal="center" vertical="center"/>
    </xf>
    <xf numFmtId="0" fontId="25" fillId="0" borderId="25" xfId="54" applyFont="1" applyBorder="1" applyAlignment="1">
      <alignment vertical="center"/>
    </xf>
    <xf numFmtId="0" fontId="25" fillId="0" borderId="16" xfId="54" applyFont="1" applyBorder="1" applyAlignment="1">
      <alignment vertical="center"/>
    </xf>
    <xf numFmtId="0" fontId="25" fillId="0" borderId="13" xfId="54" applyFont="1" applyBorder="1" applyAlignment="1">
      <alignment horizontal="center" vertical="center"/>
    </xf>
    <xf numFmtId="0" fontId="25" fillId="0" borderId="20" xfId="54" applyFont="1" applyBorder="1" applyAlignment="1">
      <alignment horizontal="left" vertical="center"/>
    </xf>
    <xf numFmtId="0" fontId="25" fillId="0" borderId="21" xfId="54" applyFont="1" applyBorder="1" applyAlignment="1">
      <alignment horizontal="left" vertical="center"/>
    </xf>
    <xf numFmtId="0" fontId="25" fillId="0" borderId="22" xfId="54" applyFont="1" applyBorder="1" applyAlignment="1">
      <alignment horizontal="left" vertical="center"/>
    </xf>
    <xf numFmtId="0" fontId="22" fillId="0" borderId="34" xfId="54" applyFont="1" applyBorder="1" applyAlignment="1">
      <alignment horizontal="left" vertical="center"/>
    </xf>
    <xf numFmtId="0" fontId="22" fillId="0" borderId="13" xfId="54" applyFont="1" applyBorder="1" applyAlignment="1">
      <alignment horizontal="left" vertical="center"/>
    </xf>
    <xf numFmtId="0" fontId="25" fillId="0" borderId="16"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5" xfId="54" applyFont="1" applyBorder="1" applyAlignment="1">
      <alignment vertical="center"/>
    </xf>
    <xf numFmtId="0" fontId="22" fillId="0" borderId="14" xfId="54" applyFont="1" applyBorder="1" applyAlignment="1">
      <alignment vertical="center"/>
    </xf>
    <xf numFmtId="0" fontId="25" fillId="0" borderId="35" xfId="54" applyFont="1" applyBorder="1" applyAlignment="1">
      <alignment vertical="center"/>
    </xf>
    <xf numFmtId="0" fontId="25" fillId="0" borderId="14" xfId="54" applyFont="1" applyBorder="1" applyAlignment="1">
      <alignment vertical="center"/>
    </xf>
    <xf numFmtId="0" fontId="22" fillId="0" borderId="11" xfId="54" applyFont="1" applyFill="1" applyBorder="1" applyAlignment="1">
      <alignment horizontal="center" vertical="center"/>
    </xf>
    <xf numFmtId="0" fontId="22" fillId="0" borderId="36" xfId="54" applyFont="1" applyBorder="1" applyAlignment="1">
      <alignment vertical="center" wrapText="1"/>
    </xf>
    <xf numFmtId="0" fontId="22" fillId="0" borderId="31" xfId="54" applyFont="1" applyBorder="1" applyAlignment="1">
      <alignment vertical="center" wrapText="1"/>
    </xf>
    <xf numFmtId="0" fontId="22" fillId="0" borderId="12" xfId="54" applyFont="1" applyBorder="1" applyAlignment="1">
      <alignment vertical="center" wrapText="1"/>
    </xf>
    <xf numFmtId="0" fontId="22" fillId="0" borderId="33"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7"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1" xfId="54" applyFont="1" applyBorder="1" applyAlignment="1">
      <alignment horizontal="left" vertical="top"/>
    </xf>
    <xf numFmtId="0" fontId="22" fillId="0" borderId="12" xfId="54" applyFont="1" applyBorder="1" applyAlignment="1">
      <alignment horizontal="left" vertical="top"/>
    </xf>
    <xf numFmtId="0" fontId="22" fillId="0" borderId="30" xfId="54" applyFont="1" applyFill="1" applyBorder="1" applyAlignment="1">
      <alignment horizontal="center" vertical="center"/>
    </xf>
    <xf numFmtId="0" fontId="22" fillId="0" borderId="12" xfId="54" applyFont="1" applyFill="1" applyBorder="1" applyAlignment="1">
      <alignment horizontal="center" vertical="center"/>
    </xf>
    <xf numFmtId="0" fontId="22" fillId="0" borderId="30" xfId="54" applyFont="1" applyFill="1" applyBorder="1" applyAlignment="1">
      <alignment horizontal="center"/>
    </xf>
    <xf numFmtId="0" fontId="22"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55" fillId="0" borderId="0" xfId="42" applyFont="1" applyFill="1" applyAlignment="1">
      <alignment horizontal="left"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11" xfId="42" applyFont="1" applyFill="1" applyBorder="1" applyAlignment="1">
      <alignment horizontal="center" vertical="center" wrapText="1"/>
    </xf>
    <xf numFmtId="0" fontId="55" fillId="0" borderId="0" xfId="42" applyFont="1" applyFill="1" applyBorder="1" applyAlignment="1">
      <alignment horizontal="left"/>
    </xf>
    <xf numFmtId="0" fontId="65" fillId="24" borderId="11" xfId="42" applyFont="1" applyFill="1" applyBorder="1" applyAlignment="1">
      <alignment horizontal="center" vertical="center" wrapText="1"/>
    </xf>
    <xf numFmtId="0" fontId="53" fillId="0" borderId="0" xfId="53" applyFont="1" applyAlignment="1">
      <alignment horizontal="center" vertical="center"/>
    </xf>
    <xf numFmtId="0" fontId="65" fillId="0" borderId="30" xfId="56" applyFont="1" applyFill="1" applyBorder="1" applyAlignment="1">
      <alignment horizontal="center" vertical="center"/>
    </xf>
    <xf numFmtId="0" fontId="65" fillId="0" borderId="31" xfId="56" applyFont="1" applyFill="1" applyBorder="1" applyAlignment="1">
      <alignment horizontal="center" vertical="center"/>
    </xf>
    <xf numFmtId="0" fontId="65" fillId="24" borderId="11" xfId="56" applyFont="1" applyFill="1" applyBorder="1" applyAlignment="1">
      <alignment horizontal="center" vertical="center" wrapText="1"/>
    </xf>
    <xf numFmtId="0" fontId="53" fillId="0" borderId="0" xfId="53" applyFont="1" applyAlignment="1">
      <alignment horizontal="center" vertical="center" wrapText="1"/>
    </xf>
    <xf numFmtId="0" fontId="65" fillId="0" borderId="0" xfId="42" applyFont="1" applyFill="1" applyAlignment="1">
      <alignment horizontal="center"/>
    </xf>
    <xf numFmtId="0" fontId="65" fillId="0" borderId="15" xfId="42" applyFont="1" applyFill="1" applyBorder="1" applyAlignment="1">
      <alignment horizontal="center" vertical="center" wrapText="1"/>
    </xf>
    <xf numFmtId="0" fontId="65" fillId="0" borderId="16" xfId="42" applyFont="1" applyFill="1" applyBorder="1" applyAlignment="1">
      <alignment horizontal="center" vertical="center" wrapText="1"/>
    </xf>
    <xf numFmtId="0" fontId="65" fillId="0" borderId="14" xfId="42" applyFont="1" applyFill="1" applyBorder="1" applyAlignment="1">
      <alignment horizontal="center" vertical="center" wrapText="1"/>
    </xf>
    <xf numFmtId="0" fontId="55" fillId="0" borderId="0" xfId="42" applyFont="1" applyFill="1" applyAlignment="1">
      <alignment horizontal="center"/>
    </xf>
    <xf numFmtId="0" fontId="65"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Font="1" applyAlignment="1"/>
    <xf numFmtId="0" fontId="62" fillId="0" borderId="50" xfId="0" applyFont="1" applyBorder="1" applyAlignment="1">
      <alignment horizontal="left" wrapText="1"/>
    </xf>
    <xf numFmtId="165" fontId="58" fillId="0" borderId="10" xfId="0" applyNumberFormat="1" applyFont="1" applyBorder="1" applyAlignment="1">
      <alignment horizontal="center" wrapText="1"/>
    </xf>
    <xf numFmtId="0" fontId="63" fillId="0" borderId="10" xfId="0" applyFont="1" applyBorder="1" applyAlignment="1">
      <alignment horizontal="left" wrapText="1"/>
    </xf>
    <xf numFmtId="0" fontId="62" fillId="0" borderId="19" xfId="0" applyFont="1" applyBorder="1" applyAlignment="1">
      <alignment horizontal="left" wrapText="1"/>
    </xf>
    <xf numFmtId="0" fontId="58" fillId="0" borderId="19" xfId="0" applyFont="1" applyBorder="1" applyAlignment="1">
      <alignment horizontal="center" wrapText="1"/>
    </xf>
    <xf numFmtId="0" fontId="58" fillId="0" borderId="45" xfId="0" applyFont="1" applyBorder="1" applyAlignment="1">
      <alignment horizontal="center" wrapText="1"/>
    </xf>
    <xf numFmtId="0" fontId="58" fillId="0" borderId="0" xfId="0" applyFont="1" applyAlignment="1">
      <alignment horizontal="center" wrapText="1"/>
    </xf>
    <xf numFmtId="0" fontId="58" fillId="0" borderId="46" xfId="0" applyFont="1" applyBorder="1" applyAlignment="1">
      <alignment horizontal="center" wrapText="1"/>
    </xf>
    <xf numFmtId="0" fontId="58" fillId="0" borderId="47" xfId="0" applyFont="1" applyBorder="1" applyAlignment="1">
      <alignment horizontal="center" wrapText="1"/>
    </xf>
    <xf numFmtId="0" fontId="58" fillId="0" borderId="48" xfId="0" applyFont="1" applyBorder="1" applyAlignment="1">
      <alignment horizontal="center" wrapText="1"/>
    </xf>
    <xf numFmtId="0" fontId="58" fillId="0" borderId="49" xfId="0" applyFont="1" applyBorder="1" applyAlignment="1">
      <alignment horizontal="center" wrapText="1"/>
    </xf>
    <xf numFmtId="0" fontId="62" fillId="0" borderId="44" xfId="0" applyFont="1" applyBorder="1" applyAlignment="1">
      <alignment horizontal="left" wrapText="1"/>
    </xf>
    <xf numFmtId="0" fontId="62" fillId="0" borderId="10" xfId="0" applyFont="1" applyBorder="1" applyAlignment="1">
      <alignment horizontal="left" wrapText="1"/>
    </xf>
    <xf numFmtId="0" fontId="58" fillId="0" borderId="10" xfId="0" applyFont="1" applyBorder="1" applyAlignment="1">
      <alignment horizontal="center" wrapText="1"/>
    </xf>
    <xf numFmtId="165" fontId="65" fillId="0" borderId="10" xfId="0" applyNumberFormat="1" applyFont="1" applyFill="1" applyBorder="1" applyAlignment="1">
      <alignment horizontal="center" wrapText="1"/>
    </xf>
    <xf numFmtId="3" fontId="58" fillId="0" borderId="10" xfId="0" applyNumberFormat="1" applyFont="1" applyBorder="1" applyAlignment="1">
      <alignment horizontal="center" wrapText="1"/>
    </xf>
    <xf numFmtId="0" fontId="60" fillId="0" borderId="0" xfId="0" applyFont="1" applyAlignment="1">
      <alignment horizontal="center"/>
    </xf>
    <xf numFmtId="0" fontId="61" fillId="0" borderId="0" xfId="0" applyFont="1" applyAlignment="1">
      <alignment horizontal="center" wrapText="1"/>
    </xf>
    <xf numFmtId="0" fontId="65" fillId="0" borderId="10" xfId="0" applyFont="1" applyBorder="1" applyAlignment="1">
      <alignment horizontal="center" wrapText="1"/>
    </xf>
    <xf numFmtId="0" fontId="56"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EBF8D4"/>
      <color rgb="FFF5FED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56E-2"/>
          <c:y val="1.8908861721232344E-2"/>
        </c:manualLayout>
      </c:layout>
      <c:spPr>
        <a:noFill/>
        <a:ln w="25400">
          <a:noFill/>
        </a:ln>
      </c:spPr>
    </c:title>
    <c:plotArea>
      <c:layout>
        <c:manualLayout>
          <c:layoutTarget val="inner"/>
          <c:xMode val="edge"/>
          <c:yMode val="edge"/>
          <c:x val="0.17982942779634817"/>
          <c:y val="9.9557370143550525E-2"/>
          <c:w val="0.77652950922849984"/>
          <c:h val="0.804425434475023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3692928"/>
        <c:axId val="83978112"/>
      </c:lineChart>
      <c:catAx>
        <c:axId val="83692928"/>
        <c:scaling>
          <c:orientation val="minMax"/>
        </c:scaling>
        <c:axPos val="b"/>
        <c:numFmt formatCode="General" sourceLinked="1"/>
        <c:tickLblPos val="nextTo"/>
        <c:crossAx val="83978112"/>
        <c:crosses val="autoZero"/>
        <c:auto val="1"/>
        <c:lblAlgn val="ctr"/>
        <c:lblOffset val="100"/>
      </c:catAx>
      <c:valAx>
        <c:axId val="83978112"/>
        <c:scaling>
          <c:orientation val="minMax"/>
        </c:scaling>
        <c:axPos val="l"/>
        <c:majorGridlines/>
        <c:numFmt formatCode="General" sourceLinked="1"/>
        <c:tickLblPos val="nextTo"/>
        <c:txPr>
          <a:bodyPr/>
          <a:lstStyle/>
          <a:p>
            <a:pPr>
              <a:defRPr sz="700"/>
            </a:pPr>
            <a:endParaRPr lang="ru-RU"/>
          </a:p>
        </c:txPr>
        <c:crossAx val="83692928"/>
        <c:crosses val="autoZero"/>
        <c:crossBetween val="between"/>
      </c:valAx>
    </c:plotArea>
    <c:legend>
      <c:legendPos val="r"/>
      <c:layout>
        <c:manualLayout>
          <c:xMode val="edge"/>
          <c:yMode val="edge"/>
          <c:x val="0.10086982218874538"/>
          <c:y val="0.91447711146292332"/>
          <c:w val="0.57043623582600556"/>
          <c:h val="7.4561682949016425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1021" l="0.70000000000000062" r="0.70000000000000062" t="0.750000000000010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6711969999996%2C30.479679800000003&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view="pageBreakPreview" topLeftCell="A42" zoomScaleSheetLayoutView="100" workbookViewId="0">
      <selection activeCell="C46" sqref="C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1</v>
      </c>
    </row>
    <row r="2" spans="1:3" s="1" customFormat="1" ht="15.95" customHeight="1">
      <c r="C2" s="1" t="s">
        <v>2</v>
      </c>
    </row>
    <row r="3" spans="1:3" s="1" customFormat="1" ht="15.95" customHeight="1">
      <c r="C3" s="151" t="s">
        <v>463</v>
      </c>
    </row>
    <row r="5" spans="1:3" s="1" customFormat="1" ht="15.95" customHeight="1">
      <c r="A5" s="155" t="s">
        <v>500</v>
      </c>
      <c r="B5" s="155"/>
      <c r="C5" s="155"/>
    </row>
    <row r="7" spans="1:3" s="1" customFormat="1" ht="18.95" customHeight="1">
      <c r="A7" s="156" t="s">
        <v>4</v>
      </c>
      <c r="B7" s="156"/>
      <c r="C7" s="156"/>
    </row>
    <row r="9" spans="1:3" s="1" customFormat="1" ht="15.95" customHeight="1">
      <c r="A9" s="157" t="s">
        <v>462</v>
      </c>
      <c r="B9" s="157"/>
      <c r="C9" s="157"/>
    </row>
    <row r="10" spans="1:3" s="1" customFormat="1" ht="15.95" customHeight="1">
      <c r="A10" s="153" t="s">
        <v>5</v>
      </c>
      <c r="B10" s="153"/>
      <c r="C10" s="153"/>
    </row>
    <row r="12" spans="1:3" s="1" customFormat="1" ht="15.95" customHeight="1">
      <c r="A12" s="158" t="s">
        <v>499</v>
      </c>
      <c r="B12" s="158"/>
      <c r="C12" s="158"/>
    </row>
    <row r="13" spans="1:3" s="1" customFormat="1" ht="15.95" customHeight="1">
      <c r="A13" s="159" t="s">
        <v>6</v>
      </c>
      <c r="B13" s="159"/>
      <c r="C13" s="159"/>
    </row>
    <row r="14" spans="1:3">
      <c r="A14" s="82"/>
      <c r="B14" s="82"/>
      <c r="C14" s="82"/>
    </row>
    <row r="15" spans="1:3" s="1" customFormat="1" ht="18.75" customHeight="1">
      <c r="A15" s="152" t="s">
        <v>494</v>
      </c>
      <c r="B15" s="152"/>
      <c r="C15" s="152"/>
    </row>
    <row r="16" spans="1:3" s="1" customFormat="1" ht="15.95" customHeight="1">
      <c r="A16" s="153" t="s">
        <v>7</v>
      </c>
      <c r="B16" s="153"/>
      <c r="C16" s="153"/>
    </row>
    <row r="18" spans="1:3" s="1" customFormat="1" ht="18.95" customHeight="1">
      <c r="A18" s="154" t="s">
        <v>8</v>
      </c>
      <c r="B18" s="154"/>
      <c r="C18" s="154"/>
    </row>
    <row r="20" spans="1:3" s="1" customFormat="1" ht="15.95" customHeight="1">
      <c r="A20" s="2" t="s">
        <v>9</v>
      </c>
      <c r="B20" s="25" t="s">
        <v>10</v>
      </c>
      <c r="C20" s="25" t="s">
        <v>11</v>
      </c>
    </row>
    <row r="21" spans="1:3" s="1" customFormat="1" ht="15.95" customHeight="1">
      <c r="A21" s="3">
        <v>1</v>
      </c>
      <c r="B21" s="3">
        <v>2</v>
      </c>
      <c r="C21" s="3">
        <v>3</v>
      </c>
    </row>
    <row r="22" spans="1:3" s="1" customFormat="1" ht="36" customHeight="1">
      <c r="A22" s="4">
        <v>1</v>
      </c>
      <c r="B22" s="2" t="s">
        <v>12</v>
      </c>
      <c r="C22" s="20" t="s">
        <v>420</v>
      </c>
    </row>
    <row r="23" spans="1:3" s="1" customFormat="1" ht="80.25" customHeight="1">
      <c r="A23" s="4">
        <v>2</v>
      </c>
      <c r="B23" s="2" t="s">
        <v>13</v>
      </c>
      <c r="C23" s="79" t="s">
        <v>466</v>
      </c>
    </row>
    <row r="24" spans="1:3" s="1" customFormat="1" ht="48" customHeight="1">
      <c r="A24" s="4">
        <v>3</v>
      </c>
      <c r="B24" s="2" t="s">
        <v>14</v>
      </c>
      <c r="C24" s="147" t="s">
        <v>419</v>
      </c>
    </row>
    <row r="25" spans="1:3" s="1" customFormat="1" ht="32.1" customHeight="1">
      <c r="A25" s="4">
        <v>4</v>
      </c>
      <c r="B25" s="2" t="s">
        <v>15</v>
      </c>
      <c r="C25" s="2" t="s">
        <v>411</v>
      </c>
    </row>
    <row r="26" spans="1:3" s="1" customFormat="1" ht="29.25" customHeight="1">
      <c r="A26" s="4">
        <v>5</v>
      </c>
      <c r="B26" s="2" t="s">
        <v>16</v>
      </c>
      <c r="C26" s="2" t="s">
        <v>467</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62.2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27" t="s">
        <v>18</v>
      </c>
    </row>
    <row r="36" spans="1:3" s="1" customFormat="1" ht="15.95" customHeight="1">
      <c r="A36" s="4">
        <v>15</v>
      </c>
      <c r="B36" s="2" t="s">
        <v>28</v>
      </c>
      <c r="C36" s="20" t="s">
        <v>385</v>
      </c>
    </row>
    <row r="37" spans="1:3" s="1" customFormat="1" ht="15.95" customHeight="1">
      <c r="A37" s="4">
        <v>16</v>
      </c>
      <c r="B37" s="2" t="s">
        <v>29</v>
      </c>
      <c r="C37" s="2" t="s">
        <v>385</v>
      </c>
    </row>
    <row r="38" spans="1:3" ht="0.75" customHeight="1">
      <c r="A38" s="2"/>
      <c r="B38" s="2"/>
      <c r="C38" s="2"/>
    </row>
    <row r="39" spans="1:3" s="1" customFormat="1" ht="159.75" customHeight="1">
      <c r="A39" s="4">
        <v>17</v>
      </c>
      <c r="B39" s="2" t="s">
        <v>30</v>
      </c>
      <c r="C39" s="122" t="s">
        <v>485</v>
      </c>
    </row>
    <row r="40" spans="1:3" s="1" customFormat="1" ht="95.1" customHeight="1">
      <c r="A40" s="4">
        <v>18</v>
      </c>
      <c r="B40" s="2" t="s">
        <v>31</v>
      </c>
      <c r="C40" s="2" t="s">
        <v>24</v>
      </c>
    </row>
    <row r="41" spans="1:3" s="1" customFormat="1" ht="63" customHeight="1">
      <c r="A41" s="4">
        <v>19</v>
      </c>
      <c r="B41" s="2" t="s">
        <v>32</v>
      </c>
      <c r="C41" s="2" t="s">
        <v>33</v>
      </c>
    </row>
    <row r="42" spans="1:3" s="1" customFormat="1" ht="142.5" customHeight="1">
      <c r="A42" s="4">
        <v>20</v>
      </c>
      <c r="B42" s="2" t="s">
        <v>34</v>
      </c>
      <c r="C42" s="2" t="s">
        <v>386</v>
      </c>
    </row>
    <row r="43" spans="1:3" s="1" customFormat="1" ht="78.95" customHeight="1">
      <c r="A43" s="4">
        <v>21</v>
      </c>
      <c r="B43" s="2" t="s">
        <v>35</v>
      </c>
      <c r="C43" s="20" t="s">
        <v>412</v>
      </c>
    </row>
    <row r="44" spans="1:3" s="1" customFormat="1" ht="78.95" customHeight="1">
      <c r="A44" s="4">
        <v>22</v>
      </c>
      <c r="B44" s="2" t="s">
        <v>36</v>
      </c>
      <c r="C44" s="20" t="s">
        <v>412</v>
      </c>
    </row>
    <row r="45" spans="1:3" s="1" customFormat="1" ht="78.95" customHeight="1">
      <c r="A45" s="4">
        <v>23</v>
      </c>
      <c r="B45" s="2" t="s">
        <v>37</v>
      </c>
      <c r="C45" s="20" t="s">
        <v>412</v>
      </c>
    </row>
    <row r="46" spans="1:3" s="1" customFormat="1" ht="48" customHeight="1">
      <c r="A46" s="4">
        <v>24</v>
      </c>
      <c r="B46" s="115" t="s">
        <v>477</v>
      </c>
      <c r="C46" s="148">
        <v>0.56399999999999995</v>
      </c>
    </row>
    <row r="47" spans="1:3" s="1" customFormat="1" ht="48" customHeight="1">
      <c r="A47" s="4">
        <v>25</v>
      </c>
      <c r="B47" s="115" t="s">
        <v>478</v>
      </c>
      <c r="C47" s="148">
        <v>0.47</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zoomScale="70" zoomScaleNormal="70" zoomScaleSheetLayoutView="85" workbookViewId="0">
      <selection activeCell="AB22" sqref="AB22"/>
    </sheetView>
  </sheetViews>
  <sheetFormatPr defaultColWidth="9.140625" defaultRowHeight="15.75"/>
  <cols>
    <col min="1" max="1" width="9.140625" style="85"/>
    <col min="2" max="2" width="57.85546875" style="85" customWidth="1"/>
    <col min="3" max="3" width="13" style="85" customWidth="1"/>
    <col min="4" max="4" width="17.85546875" style="85" customWidth="1"/>
    <col min="5" max="6" width="14.85546875" style="85" customWidth="1"/>
    <col min="7" max="7" width="6.5703125" style="84" customWidth="1"/>
    <col min="8" max="8" width="5.42578125" style="84" customWidth="1"/>
    <col min="9" max="9" width="8.140625" style="84" customWidth="1"/>
    <col min="10" max="10" width="7.28515625" style="84" customWidth="1"/>
    <col min="11" max="11" width="6.7109375" style="85" customWidth="1"/>
    <col min="12" max="12" width="5.28515625" style="85" customWidth="1"/>
    <col min="13" max="13" width="8.5703125" style="85" customWidth="1"/>
    <col min="14" max="18" width="6.140625" style="85" customWidth="1"/>
    <col min="19" max="19" width="7.5703125" style="84" customWidth="1"/>
    <col min="20" max="20" width="6.140625" style="84" customWidth="1"/>
    <col min="21" max="21" width="7.5703125" style="84" customWidth="1"/>
    <col min="22" max="22" width="6.140625" style="84" customWidth="1"/>
    <col min="23" max="26" width="6.140625" style="85" customWidth="1"/>
    <col min="27" max="27" width="13.140625" style="85" customWidth="1"/>
    <col min="28" max="28" width="19.28515625" style="85" customWidth="1"/>
    <col min="29" max="16384" width="9.140625" style="85"/>
  </cols>
  <sheetData>
    <row r="1" spans="1:28" ht="18.75">
      <c r="A1" s="84"/>
      <c r="B1" s="84"/>
      <c r="C1" s="84"/>
      <c r="D1" s="84"/>
      <c r="E1" s="84"/>
      <c r="F1" s="84"/>
      <c r="K1" s="84"/>
      <c r="L1" s="84"/>
      <c r="AB1" s="86" t="s">
        <v>1</v>
      </c>
    </row>
    <row r="2" spans="1:28" ht="18.75">
      <c r="A2" s="84"/>
      <c r="B2" s="84"/>
      <c r="C2" s="84"/>
      <c r="D2" s="84"/>
      <c r="E2" s="84"/>
      <c r="F2" s="84"/>
      <c r="K2" s="84"/>
      <c r="L2" s="84"/>
      <c r="AB2" s="87" t="s">
        <v>2</v>
      </c>
    </row>
    <row r="3" spans="1:28" ht="18.75">
      <c r="A3" s="84"/>
      <c r="B3" s="84"/>
      <c r="C3" s="84"/>
      <c r="D3" s="84"/>
      <c r="E3" s="84"/>
      <c r="F3" s="84"/>
      <c r="K3" s="84"/>
      <c r="L3" s="84"/>
      <c r="AB3" s="87" t="s">
        <v>464</v>
      </c>
    </row>
    <row r="4" spans="1:28" ht="18.75" customHeight="1">
      <c r="A4" s="164" t="str">
        <f>'1. паспорт местоположение '!A5:C5</f>
        <v>Год раскрытия информации: 2022 год</v>
      </c>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row>
    <row r="5" spans="1:28" ht="18.75">
      <c r="A5" s="84"/>
      <c r="B5" s="84"/>
      <c r="C5" s="84"/>
      <c r="D5" s="84"/>
      <c r="E5" s="84"/>
      <c r="F5" s="84"/>
      <c r="K5" s="84"/>
      <c r="L5" s="84"/>
      <c r="AB5" s="87"/>
    </row>
    <row r="6" spans="1:28" ht="18.75">
      <c r="A6" s="254" t="s">
        <v>421</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row>
    <row r="7" spans="1:28" ht="18.75">
      <c r="A7" s="88"/>
      <c r="B7" s="88"/>
      <c r="C7" s="88"/>
      <c r="D7" s="88"/>
      <c r="E7" s="88"/>
      <c r="F7" s="88"/>
      <c r="G7" s="88"/>
      <c r="H7" s="88"/>
      <c r="I7" s="89"/>
      <c r="J7" s="89"/>
      <c r="K7" s="89"/>
      <c r="L7" s="89"/>
      <c r="M7" s="89"/>
      <c r="N7" s="89"/>
      <c r="O7" s="89"/>
      <c r="P7" s="89"/>
      <c r="Q7" s="89"/>
      <c r="R7" s="89"/>
      <c r="S7" s="89"/>
      <c r="T7" s="89"/>
      <c r="U7" s="89"/>
      <c r="V7" s="89"/>
      <c r="W7" s="89"/>
      <c r="X7" s="89"/>
      <c r="Y7" s="89"/>
      <c r="Z7" s="89"/>
      <c r="AA7" s="89"/>
      <c r="AB7" s="89"/>
    </row>
    <row r="8" spans="1:28" ht="18.75">
      <c r="A8" s="254" t="str">
        <f>'1. паспорт местоположение '!A9:C9</f>
        <v>Акционерное общество "Мурманэнергосбыт"</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row>
    <row r="9" spans="1:28" ht="18.75" customHeight="1">
      <c r="A9" s="176" t="s">
        <v>422</v>
      </c>
      <c r="B9" s="176"/>
      <c r="C9" s="176"/>
      <c r="D9" s="176"/>
      <c r="E9" s="176"/>
      <c r="F9" s="176"/>
      <c r="G9" s="176"/>
      <c r="H9" s="176"/>
      <c r="I9" s="176"/>
      <c r="J9" s="176"/>
      <c r="K9" s="176"/>
      <c r="L9" s="176"/>
      <c r="M9" s="176"/>
      <c r="N9" s="176"/>
      <c r="O9" s="176"/>
      <c r="P9" s="176"/>
      <c r="Q9" s="176"/>
      <c r="R9" s="176"/>
      <c r="S9" s="176"/>
      <c r="T9" s="176"/>
      <c r="U9" s="176"/>
      <c r="V9" s="176"/>
      <c r="W9" s="176"/>
      <c r="X9" s="176"/>
      <c r="Y9" s="176"/>
      <c r="Z9" s="176"/>
      <c r="AA9" s="176"/>
      <c r="AB9" s="176"/>
    </row>
    <row r="10" spans="1:28" ht="18.75">
      <c r="A10" s="88"/>
      <c r="B10" s="88"/>
      <c r="C10" s="88"/>
      <c r="D10" s="88"/>
      <c r="E10" s="88"/>
      <c r="F10" s="88"/>
      <c r="G10" s="88"/>
      <c r="H10" s="88"/>
      <c r="I10" s="89"/>
      <c r="J10" s="89"/>
      <c r="K10" s="89"/>
      <c r="L10" s="89"/>
      <c r="M10" s="89"/>
      <c r="N10" s="89"/>
      <c r="O10" s="89"/>
      <c r="P10" s="89"/>
      <c r="Q10" s="89"/>
      <c r="R10" s="89"/>
      <c r="S10" s="89"/>
      <c r="T10" s="89"/>
      <c r="U10" s="89"/>
      <c r="V10" s="89"/>
      <c r="W10" s="89"/>
      <c r="X10" s="89"/>
      <c r="Y10" s="89"/>
      <c r="Z10" s="89"/>
      <c r="AA10" s="89"/>
      <c r="AB10" s="89"/>
    </row>
    <row r="11" spans="1:28" ht="18.75">
      <c r="A11" s="254" t="str">
        <f>'6.1. Паспорт сетевой график '!A12:L12</f>
        <v>Q_Кр_ТП47_12121_5</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row>
    <row r="12" spans="1:28">
      <c r="A12" s="176" t="s">
        <v>423</v>
      </c>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c r="AB12" s="176"/>
    </row>
    <row r="13" spans="1:28" ht="16.5" customHeight="1">
      <c r="A13" s="90"/>
      <c r="B13" s="90"/>
      <c r="C13" s="90"/>
      <c r="D13" s="90"/>
      <c r="E13" s="90"/>
      <c r="F13" s="90"/>
      <c r="G13" s="90"/>
      <c r="H13" s="90"/>
      <c r="I13" s="91"/>
      <c r="J13" s="91"/>
      <c r="K13" s="91"/>
      <c r="L13" s="91"/>
      <c r="M13" s="91"/>
      <c r="N13" s="91"/>
      <c r="O13" s="91"/>
      <c r="P13" s="91"/>
      <c r="Q13" s="91"/>
      <c r="R13" s="91"/>
      <c r="S13" s="91"/>
      <c r="T13" s="91"/>
      <c r="U13" s="91"/>
      <c r="V13" s="91"/>
      <c r="W13" s="91"/>
      <c r="X13" s="91"/>
      <c r="Y13" s="91"/>
      <c r="Z13" s="91"/>
      <c r="AA13" s="91"/>
      <c r="AB13" s="91"/>
    </row>
    <row r="14" spans="1:28" ht="39.75" customHeight="1">
      <c r="A14" s="258" t="str">
        <f>'1. паспорт местоположение '!A15:C15</f>
        <v>ТП-47, г. Ковдор. Замена силового трансформатора марки ТМ-320/6/0,4 на ТМГ 6/0,4-400 кВА 1 шт.</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row>
    <row r="15" spans="1:28" ht="15.75" customHeight="1">
      <c r="A15" s="176" t="s">
        <v>424</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row>
    <row r="16" spans="1:28">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row>
    <row r="17" spans="1:31">
      <c r="A17" s="84"/>
      <c r="K17" s="84"/>
      <c r="L17" s="84"/>
      <c r="M17" s="84"/>
      <c r="N17" s="84"/>
      <c r="O17" s="84"/>
      <c r="P17" s="84"/>
      <c r="Q17" s="84"/>
      <c r="R17" s="84"/>
      <c r="W17" s="84"/>
      <c r="X17" s="84"/>
      <c r="Y17" s="84"/>
      <c r="Z17" s="84"/>
      <c r="AA17" s="84"/>
    </row>
    <row r="18" spans="1:31">
      <c r="A18" s="259" t="s">
        <v>222</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row>
    <row r="19" spans="1:31">
      <c r="A19" s="84"/>
      <c r="B19" s="84"/>
      <c r="C19" s="84"/>
      <c r="D19" s="84"/>
      <c r="E19" s="84"/>
      <c r="F19" s="84"/>
      <c r="K19" s="84"/>
      <c r="L19" s="84"/>
      <c r="M19" s="84"/>
      <c r="N19" s="84"/>
      <c r="O19" s="84"/>
      <c r="P19" s="84"/>
      <c r="Q19" s="84"/>
      <c r="R19" s="84"/>
      <c r="W19" s="84"/>
      <c r="X19" s="84"/>
      <c r="Y19" s="84"/>
      <c r="Z19" s="84"/>
      <c r="AA19" s="84"/>
    </row>
    <row r="20" spans="1:31" ht="33" customHeight="1">
      <c r="A20" s="260" t="s">
        <v>223</v>
      </c>
      <c r="B20" s="260" t="s">
        <v>224</v>
      </c>
      <c r="C20" s="253" t="s">
        <v>225</v>
      </c>
      <c r="D20" s="253"/>
      <c r="E20" s="264" t="s">
        <v>226</v>
      </c>
      <c r="F20" s="264"/>
      <c r="G20" s="255" t="s">
        <v>479</v>
      </c>
      <c r="H20" s="256"/>
      <c r="I20" s="256"/>
      <c r="J20" s="256"/>
      <c r="K20" s="255" t="s">
        <v>480</v>
      </c>
      <c r="L20" s="256"/>
      <c r="M20" s="256"/>
      <c r="N20" s="256"/>
      <c r="O20" s="255" t="s">
        <v>481</v>
      </c>
      <c r="P20" s="256"/>
      <c r="Q20" s="256"/>
      <c r="R20" s="256"/>
      <c r="S20" s="255" t="s">
        <v>482</v>
      </c>
      <c r="T20" s="256"/>
      <c r="U20" s="256"/>
      <c r="V20" s="256"/>
      <c r="W20" s="255" t="s">
        <v>483</v>
      </c>
      <c r="X20" s="256"/>
      <c r="Y20" s="256"/>
      <c r="Z20" s="256"/>
      <c r="AA20" s="257" t="s">
        <v>425</v>
      </c>
      <c r="AB20" s="257"/>
      <c r="AC20" s="92"/>
      <c r="AD20" s="92"/>
      <c r="AE20" s="92"/>
    </row>
    <row r="21" spans="1:31" ht="99.75" customHeight="1">
      <c r="A21" s="261"/>
      <c r="B21" s="261"/>
      <c r="C21" s="253"/>
      <c r="D21" s="253"/>
      <c r="E21" s="264"/>
      <c r="F21" s="264"/>
      <c r="G21" s="251" t="s">
        <v>169</v>
      </c>
      <c r="H21" s="251"/>
      <c r="I21" s="251" t="s">
        <v>227</v>
      </c>
      <c r="J21" s="251"/>
      <c r="K21" s="251" t="s">
        <v>169</v>
      </c>
      <c r="L21" s="251"/>
      <c r="M21" s="251" t="s">
        <v>227</v>
      </c>
      <c r="N21" s="251"/>
      <c r="O21" s="251" t="s">
        <v>169</v>
      </c>
      <c r="P21" s="251"/>
      <c r="Q21" s="251" t="s">
        <v>227</v>
      </c>
      <c r="R21" s="251"/>
      <c r="S21" s="251" t="s">
        <v>169</v>
      </c>
      <c r="T21" s="251"/>
      <c r="U21" s="251" t="s">
        <v>227</v>
      </c>
      <c r="V21" s="251"/>
      <c r="W21" s="251" t="s">
        <v>169</v>
      </c>
      <c r="X21" s="251"/>
      <c r="Y21" s="251" t="s">
        <v>227</v>
      </c>
      <c r="Z21" s="251"/>
      <c r="AA21" s="257"/>
      <c r="AB21" s="257"/>
    </row>
    <row r="22" spans="1:31" ht="89.25" customHeight="1">
      <c r="A22" s="262"/>
      <c r="B22" s="262"/>
      <c r="C22" s="117" t="s">
        <v>169</v>
      </c>
      <c r="D22" s="117" t="s">
        <v>327</v>
      </c>
      <c r="E22" s="93" t="s">
        <v>495</v>
      </c>
      <c r="F22" s="93" t="s">
        <v>496</v>
      </c>
      <c r="G22" s="94" t="s">
        <v>228</v>
      </c>
      <c r="H22" s="94" t="s">
        <v>229</v>
      </c>
      <c r="I22" s="94" t="s">
        <v>228</v>
      </c>
      <c r="J22" s="94" t="s">
        <v>229</v>
      </c>
      <c r="K22" s="94" t="s">
        <v>228</v>
      </c>
      <c r="L22" s="94" t="s">
        <v>229</v>
      </c>
      <c r="M22" s="94" t="s">
        <v>228</v>
      </c>
      <c r="N22" s="94" t="s">
        <v>229</v>
      </c>
      <c r="O22" s="94" t="s">
        <v>228</v>
      </c>
      <c r="P22" s="94" t="s">
        <v>229</v>
      </c>
      <c r="Q22" s="94" t="s">
        <v>228</v>
      </c>
      <c r="R22" s="94" t="s">
        <v>229</v>
      </c>
      <c r="S22" s="94" t="s">
        <v>228</v>
      </c>
      <c r="T22" s="94" t="s">
        <v>229</v>
      </c>
      <c r="U22" s="94" t="s">
        <v>228</v>
      </c>
      <c r="V22" s="94" t="s">
        <v>229</v>
      </c>
      <c r="W22" s="94" t="s">
        <v>228</v>
      </c>
      <c r="X22" s="94" t="s">
        <v>229</v>
      </c>
      <c r="Y22" s="94" t="s">
        <v>228</v>
      </c>
      <c r="Z22" s="94" t="s">
        <v>229</v>
      </c>
      <c r="AA22" s="117" t="s">
        <v>426</v>
      </c>
      <c r="AB22" s="117" t="s">
        <v>327</v>
      </c>
    </row>
    <row r="23" spans="1:31" ht="19.5" customHeight="1">
      <c r="A23" s="95">
        <v>1</v>
      </c>
      <c r="B23" s="95">
        <v>2</v>
      </c>
      <c r="C23" s="118">
        <v>3</v>
      </c>
      <c r="D23" s="118">
        <v>4</v>
      </c>
      <c r="E23" s="95">
        <v>5</v>
      </c>
      <c r="F23" s="95">
        <v>6</v>
      </c>
      <c r="G23" s="95">
        <v>7</v>
      </c>
      <c r="H23" s="95">
        <v>8</v>
      </c>
      <c r="I23" s="95">
        <v>9</v>
      </c>
      <c r="J23" s="95">
        <v>10</v>
      </c>
      <c r="K23" s="95">
        <v>11</v>
      </c>
      <c r="L23" s="95">
        <v>12</v>
      </c>
      <c r="M23" s="95">
        <v>13</v>
      </c>
      <c r="N23" s="95">
        <v>14</v>
      </c>
      <c r="O23" s="95">
        <v>15</v>
      </c>
      <c r="P23" s="95">
        <v>16</v>
      </c>
      <c r="Q23" s="95">
        <v>17</v>
      </c>
      <c r="R23" s="95">
        <v>18</v>
      </c>
      <c r="S23" s="95">
        <v>19</v>
      </c>
      <c r="T23" s="95">
        <v>20</v>
      </c>
      <c r="U23" s="95">
        <v>21</v>
      </c>
      <c r="V23" s="95">
        <v>22</v>
      </c>
      <c r="W23" s="95">
        <v>23</v>
      </c>
      <c r="X23" s="95">
        <v>24</v>
      </c>
      <c r="Y23" s="95">
        <v>25</v>
      </c>
      <c r="Z23" s="95">
        <v>26</v>
      </c>
      <c r="AA23" s="118">
        <v>27</v>
      </c>
      <c r="AB23" s="118">
        <v>28</v>
      </c>
    </row>
    <row r="24" spans="1:31" ht="47.25" customHeight="1">
      <c r="A24" s="96">
        <v>1</v>
      </c>
      <c r="B24" s="97" t="s">
        <v>230</v>
      </c>
      <c r="C24" s="136">
        <f>SUM(C25:C29)</f>
        <v>0.56399999999999995</v>
      </c>
      <c r="D24" s="136">
        <f>SUM(D25:D29)</f>
        <v>0</v>
      </c>
      <c r="E24" s="98"/>
      <c r="F24" s="98"/>
      <c r="G24" s="130"/>
      <c r="H24" s="131"/>
      <c r="I24" s="130"/>
      <c r="J24" s="130"/>
      <c r="K24" s="130"/>
      <c r="L24" s="130"/>
      <c r="M24" s="130"/>
      <c r="N24" s="130"/>
      <c r="O24" s="130"/>
      <c r="P24" s="131"/>
      <c r="Q24" s="130"/>
      <c r="R24" s="131"/>
      <c r="S24" s="130">
        <f>SUM(S25:S29)</f>
        <v>0.56399999999999995</v>
      </c>
      <c r="T24" s="131">
        <v>3</v>
      </c>
      <c r="U24" s="130"/>
      <c r="V24" s="130"/>
      <c r="W24" s="130"/>
      <c r="X24" s="130"/>
      <c r="Y24" s="130"/>
      <c r="Z24" s="130"/>
      <c r="AA24" s="136">
        <f>SUM(AA25:AA29)</f>
        <v>0.56399999999999995</v>
      </c>
      <c r="AB24" s="136">
        <f>SUM(AB25:AB29)</f>
        <v>0</v>
      </c>
    </row>
    <row r="25" spans="1:31" ht="24" customHeight="1">
      <c r="A25" s="99" t="s">
        <v>231</v>
      </c>
      <c r="B25" s="100" t="s">
        <v>232</v>
      </c>
      <c r="C25" s="136"/>
      <c r="D25" s="136"/>
      <c r="E25" s="98"/>
      <c r="F25" s="98"/>
      <c r="G25" s="130"/>
      <c r="H25" s="130"/>
      <c r="I25" s="130"/>
      <c r="J25" s="130"/>
      <c r="K25" s="130"/>
      <c r="L25" s="130"/>
      <c r="M25" s="130"/>
      <c r="N25" s="130"/>
      <c r="O25" s="130"/>
      <c r="P25" s="131"/>
      <c r="Q25" s="130"/>
      <c r="R25" s="131"/>
      <c r="S25" s="130"/>
      <c r="T25" s="130"/>
      <c r="U25" s="130"/>
      <c r="V25" s="130"/>
      <c r="W25" s="130"/>
      <c r="X25" s="130"/>
      <c r="Y25" s="130"/>
      <c r="Z25" s="130"/>
      <c r="AA25" s="136"/>
      <c r="AB25" s="136"/>
    </row>
    <row r="26" spans="1:31">
      <c r="A26" s="99" t="s">
        <v>233</v>
      </c>
      <c r="B26" s="100" t="s">
        <v>234</v>
      </c>
      <c r="C26" s="137"/>
      <c r="D26" s="137"/>
      <c r="E26" s="132"/>
      <c r="F26" s="132"/>
      <c r="G26" s="130"/>
      <c r="H26" s="130"/>
      <c r="I26" s="130"/>
      <c r="J26" s="132"/>
      <c r="K26" s="130"/>
      <c r="L26" s="130"/>
      <c r="M26" s="130"/>
      <c r="N26" s="132"/>
      <c r="O26" s="132"/>
      <c r="P26" s="131"/>
      <c r="Q26" s="132"/>
      <c r="R26" s="131"/>
      <c r="S26" s="130"/>
      <c r="T26" s="130"/>
      <c r="U26" s="130"/>
      <c r="V26" s="132"/>
      <c r="W26" s="132"/>
      <c r="X26" s="132"/>
      <c r="Y26" s="132"/>
      <c r="Z26" s="132"/>
      <c r="AA26" s="137"/>
      <c r="AB26" s="137"/>
    </row>
    <row r="27" spans="1:31" ht="31.5">
      <c r="A27" s="99" t="s">
        <v>235</v>
      </c>
      <c r="B27" s="100" t="s">
        <v>236</v>
      </c>
      <c r="C27" s="137">
        <v>0.56399999999999995</v>
      </c>
      <c r="D27" s="137"/>
      <c r="E27" s="132"/>
      <c r="F27" s="132"/>
      <c r="G27" s="132"/>
      <c r="H27" s="133"/>
      <c r="I27" s="132"/>
      <c r="J27" s="132"/>
      <c r="K27" s="132"/>
      <c r="L27" s="132"/>
      <c r="M27" s="132"/>
      <c r="N27" s="132"/>
      <c r="O27" s="132"/>
      <c r="P27" s="133"/>
      <c r="Q27" s="132"/>
      <c r="R27" s="133"/>
      <c r="S27" s="132">
        <v>0.56399999999999995</v>
      </c>
      <c r="T27" s="133">
        <v>3</v>
      </c>
      <c r="U27" s="132"/>
      <c r="V27" s="132"/>
      <c r="W27" s="132"/>
      <c r="X27" s="132"/>
      <c r="Y27" s="132"/>
      <c r="Z27" s="132"/>
      <c r="AA27" s="137">
        <f>C27</f>
        <v>0.56399999999999995</v>
      </c>
      <c r="AB27" s="137"/>
    </row>
    <row r="28" spans="1:31">
      <c r="A28" s="99" t="s">
        <v>237</v>
      </c>
      <c r="B28" s="100" t="s">
        <v>427</v>
      </c>
      <c r="C28" s="137"/>
      <c r="D28" s="137"/>
      <c r="E28" s="132"/>
      <c r="F28" s="132"/>
      <c r="G28" s="132"/>
      <c r="H28" s="132"/>
      <c r="I28" s="132"/>
      <c r="J28" s="132"/>
      <c r="K28" s="132"/>
      <c r="L28" s="132"/>
      <c r="M28" s="132"/>
      <c r="N28" s="132"/>
      <c r="O28" s="132"/>
      <c r="P28" s="132"/>
      <c r="Q28" s="132"/>
      <c r="R28" s="132"/>
      <c r="S28" s="132"/>
      <c r="T28" s="132"/>
      <c r="U28" s="132"/>
      <c r="V28" s="132"/>
      <c r="W28" s="132"/>
      <c r="X28" s="132"/>
      <c r="Y28" s="132"/>
      <c r="Z28" s="132"/>
      <c r="AA28" s="137"/>
      <c r="AB28" s="137"/>
    </row>
    <row r="29" spans="1:31">
      <c r="A29" s="99" t="s">
        <v>238</v>
      </c>
      <c r="B29" s="101" t="s">
        <v>239</v>
      </c>
      <c r="C29" s="137"/>
      <c r="D29" s="137"/>
      <c r="E29" s="132"/>
      <c r="F29" s="132"/>
      <c r="G29" s="132"/>
      <c r="H29" s="132"/>
      <c r="I29" s="132"/>
      <c r="J29" s="132"/>
      <c r="K29" s="132"/>
      <c r="L29" s="132"/>
      <c r="M29" s="132"/>
      <c r="N29" s="132"/>
      <c r="O29" s="132"/>
      <c r="P29" s="132"/>
      <c r="Q29" s="132"/>
      <c r="R29" s="132"/>
      <c r="S29" s="132"/>
      <c r="T29" s="132"/>
      <c r="U29" s="132"/>
      <c r="V29" s="132"/>
      <c r="W29" s="132"/>
      <c r="X29" s="132"/>
      <c r="Y29" s="132"/>
      <c r="Z29" s="132"/>
      <c r="AA29" s="137"/>
      <c r="AB29" s="137"/>
    </row>
    <row r="30" spans="1:31" ht="47.25">
      <c r="A30" s="96" t="s">
        <v>428</v>
      </c>
      <c r="B30" s="97" t="s">
        <v>240</v>
      </c>
      <c r="C30" s="136">
        <f>SUM(C31:C34)</f>
        <v>0.47000000000000003</v>
      </c>
      <c r="D30" s="136">
        <f>D31+D32+D33+D34</f>
        <v>0</v>
      </c>
      <c r="E30" s="130"/>
      <c r="F30" s="130"/>
      <c r="G30" s="130"/>
      <c r="H30" s="131"/>
      <c r="I30" s="130"/>
      <c r="J30" s="130"/>
      <c r="K30" s="130"/>
      <c r="L30" s="130"/>
      <c r="M30" s="130"/>
      <c r="N30" s="130"/>
      <c r="O30" s="130"/>
      <c r="P30" s="131"/>
      <c r="Q30" s="130"/>
      <c r="R30" s="131"/>
      <c r="S30" s="130">
        <f>SUM(S31:S34)</f>
        <v>0.47000000000000003</v>
      </c>
      <c r="T30" s="131">
        <v>3</v>
      </c>
      <c r="U30" s="130"/>
      <c r="V30" s="130"/>
      <c r="W30" s="130"/>
      <c r="X30" s="130"/>
      <c r="Y30" s="130"/>
      <c r="Z30" s="130"/>
      <c r="AA30" s="136">
        <f>SUM(AA31:AA34)</f>
        <v>0.47000000000000003</v>
      </c>
      <c r="AB30" s="136">
        <f>AB31+AB32+AB33+AB34</f>
        <v>0</v>
      </c>
    </row>
    <row r="31" spans="1:31">
      <c r="A31" s="96" t="s">
        <v>241</v>
      </c>
      <c r="B31" s="100" t="s">
        <v>242</v>
      </c>
      <c r="C31" s="137"/>
      <c r="D31" s="137"/>
      <c r="E31" s="130"/>
      <c r="F31" s="130"/>
      <c r="G31" s="132"/>
      <c r="H31" s="132"/>
      <c r="I31" s="132"/>
      <c r="J31" s="132"/>
      <c r="K31" s="132"/>
      <c r="L31" s="132"/>
      <c r="M31" s="132"/>
      <c r="N31" s="132"/>
      <c r="O31" s="132"/>
      <c r="P31" s="132"/>
      <c r="Q31" s="132"/>
      <c r="R31" s="132"/>
      <c r="S31" s="132"/>
      <c r="T31" s="132"/>
      <c r="U31" s="132"/>
      <c r="V31" s="132"/>
      <c r="W31" s="132"/>
      <c r="X31" s="132"/>
      <c r="Y31" s="132"/>
      <c r="Z31" s="132"/>
      <c r="AA31" s="137"/>
      <c r="AB31" s="137"/>
    </row>
    <row r="32" spans="1:31" ht="31.5">
      <c r="A32" s="96" t="s">
        <v>243</v>
      </c>
      <c r="B32" s="100" t="s">
        <v>244</v>
      </c>
      <c r="C32" s="137">
        <v>0.106</v>
      </c>
      <c r="D32" s="137"/>
      <c r="E32" s="130"/>
      <c r="F32" s="130"/>
      <c r="G32" s="132"/>
      <c r="H32" s="133"/>
      <c r="I32" s="132"/>
      <c r="J32" s="132"/>
      <c r="K32" s="132"/>
      <c r="L32" s="132"/>
      <c r="M32" s="132"/>
      <c r="N32" s="132"/>
      <c r="O32" s="132"/>
      <c r="P32" s="133"/>
      <c r="Q32" s="132"/>
      <c r="R32" s="133"/>
      <c r="S32" s="132">
        <v>0.106</v>
      </c>
      <c r="T32" s="133">
        <v>3</v>
      </c>
      <c r="U32" s="132"/>
      <c r="V32" s="132"/>
      <c r="W32" s="132"/>
      <c r="X32" s="132"/>
      <c r="Y32" s="132"/>
      <c r="Z32" s="132"/>
      <c r="AA32" s="137">
        <f>C32</f>
        <v>0.106</v>
      </c>
      <c r="AB32" s="137"/>
    </row>
    <row r="33" spans="1:28">
      <c r="A33" s="96" t="s">
        <v>245</v>
      </c>
      <c r="B33" s="100" t="s">
        <v>246</v>
      </c>
      <c r="C33" s="137">
        <v>0.33800000000000002</v>
      </c>
      <c r="D33" s="137"/>
      <c r="E33" s="130"/>
      <c r="F33" s="130"/>
      <c r="G33" s="132"/>
      <c r="H33" s="133"/>
      <c r="I33" s="132"/>
      <c r="J33" s="132"/>
      <c r="K33" s="132"/>
      <c r="L33" s="132"/>
      <c r="M33" s="132"/>
      <c r="N33" s="132"/>
      <c r="O33" s="132"/>
      <c r="P33" s="133"/>
      <c r="Q33" s="132"/>
      <c r="R33" s="133"/>
      <c r="S33" s="132">
        <v>0.33800000000000002</v>
      </c>
      <c r="T33" s="133">
        <v>3</v>
      </c>
      <c r="U33" s="132"/>
      <c r="V33" s="132"/>
      <c r="W33" s="132"/>
      <c r="X33" s="132"/>
      <c r="Y33" s="132"/>
      <c r="Z33" s="132"/>
      <c r="AA33" s="137">
        <f>C33</f>
        <v>0.33800000000000002</v>
      </c>
      <c r="AB33" s="137"/>
    </row>
    <row r="34" spans="1:28">
      <c r="A34" s="96" t="s">
        <v>247</v>
      </c>
      <c r="B34" s="100" t="s">
        <v>248</v>
      </c>
      <c r="C34" s="137">
        <v>2.5999999999999999E-2</v>
      </c>
      <c r="D34" s="137"/>
      <c r="E34" s="130"/>
      <c r="F34" s="130"/>
      <c r="G34" s="132"/>
      <c r="H34" s="133"/>
      <c r="I34" s="132"/>
      <c r="J34" s="132"/>
      <c r="K34" s="132"/>
      <c r="L34" s="132"/>
      <c r="M34" s="132"/>
      <c r="N34" s="132"/>
      <c r="O34" s="132"/>
      <c r="P34" s="133"/>
      <c r="Q34" s="132"/>
      <c r="R34" s="133"/>
      <c r="S34" s="132">
        <v>2.5999999999999999E-2</v>
      </c>
      <c r="T34" s="133">
        <v>3</v>
      </c>
      <c r="U34" s="132"/>
      <c r="V34" s="132"/>
      <c r="W34" s="132"/>
      <c r="X34" s="132"/>
      <c r="Y34" s="132"/>
      <c r="Z34" s="132"/>
      <c r="AA34" s="137">
        <f>C34</f>
        <v>2.5999999999999999E-2</v>
      </c>
      <c r="AB34" s="137"/>
    </row>
    <row r="35" spans="1:28" ht="31.5">
      <c r="A35" s="96" t="s">
        <v>429</v>
      </c>
      <c r="B35" s="97" t="s">
        <v>249</v>
      </c>
      <c r="C35" s="138"/>
      <c r="D35" s="139"/>
      <c r="E35" s="95"/>
      <c r="F35" s="95"/>
      <c r="G35" s="95"/>
      <c r="H35" s="95"/>
      <c r="I35" s="95"/>
      <c r="J35" s="95"/>
      <c r="K35" s="95"/>
      <c r="L35" s="95"/>
      <c r="M35" s="95"/>
      <c r="N35" s="95"/>
      <c r="O35" s="95"/>
      <c r="P35" s="95"/>
      <c r="Q35" s="120"/>
      <c r="R35" s="120"/>
      <c r="S35" s="95"/>
      <c r="T35" s="95"/>
      <c r="U35" s="95"/>
      <c r="V35" s="95"/>
      <c r="W35" s="95"/>
      <c r="X35" s="95"/>
      <c r="Y35" s="95"/>
      <c r="Z35" s="95"/>
      <c r="AA35" s="138"/>
      <c r="AB35" s="139"/>
    </row>
    <row r="36" spans="1:28" ht="31.5">
      <c r="A36" s="99" t="s">
        <v>250</v>
      </c>
      <c r="B36" s="102" t="s">
        <v>251</v>
      </c>
      <c r="C36" s="140"/>
      <c r="D36" s="141"/>
      <c r="E36" s="124"/>
      <c r="F36" s="124"/>
      <c r="G36" s="124"/>
      <c r="H36" s="124"/>
      <c r="I36" s="124"/>
      <c r="J36" s="124"/>
      <c r="K36" s="124"/>
      <c r="L36" s="124"/>
      <c r="M36" s="124"/>
      <c r="N36" s="124"/>
      <c r="O36" s="134"/>
      <c r="P36" s="124"/>
      <c r="Q36" s="121"/>
      <c r="R36" s="124"/>
      <c r="S36" s="144"/>
      <c r="T36" s="144"/>
      <c r="U36" s="124"/>
      <c r="V36" s="124"/>
      <c r="W36" s="124"/>
      <c r="X36" s="124"/>
      <c r="Y36" s="124"/>
      <c r="Z36" s="124"/>
      <c r="AA36" s="140"/>
      <c r="AB36" s="141"/>
    </row>
    <row r="37" spans="1:28">
      <c r="A37" s="99" t="s">
        <v>252</v>
      </c>
      <c r="B37" s="102" t="s">
        <v>253</v>
      </c>
      <c r="C37" s="142">
        <v>0.4</v>
      </c>
      <c r="D37" s="142"/>
      <c r="E37" s="124"/>
      <c r="F37" s="124"/>
      <c r="G37" s="124"/>
      <c r="H37" s="124"/>
      <c r="I37" s="124"/>
      <c r="J37" s="124"/>
      <c r="K37" s="124"/>
      <c r="L37" s="124"/>
      <c r="M37" s="124"/>
      <c r="N37" s="124"/>
      <c r="O37" s="124"/>
      <c r="P37" s="124"/>
      <c r="Q37" s="124"/>
      <c r="R37" s="124"/>
      <c r="S37" s="144">
        <v>0.4</v>
      </c>
      <c r="T37" s="144">
        <v>3</v>
      </c>
      <c r="U37" s="124"/>
      <c r="V37" s="124"/>
      <c r="W37" s="124"/>
      <c r="X37" s="124"/>
      <c r="Y37" s="124"/>
      <c r="Z37" s="124"/>
      <c r="AA37" s="142">
        <v>0.4</v>
      </c>
      <c r="AB37" s="142"/>
    </row>
    <row r="38" spans="1:28">
      <c r="A38" s="99" t="s">
        <v>254</v>
      </c>
      <c r="B38" s="102" t="s">
        <v>255</v>
      </c>
      <c r="C38" s="142"/>
      <c r="D38" s="142"/>
      <c r="E38" s="124"/>
      <c r="F38" s="124"/>
      <c r="G38" s="124"/>
      <c r="H38" s="124"/>
      <c r="I38" s="124"/>
      <c r="J38" s="124"/>
      <c r="K38" s="124"/>
      <c r="L38" s="124"/>
      <c r="M38" s="124"/>
      <c r="N38" s="124"/>
      <c r="O38" s="124"/>
      <c r="P38" s="124"/>
      <c r="Q38" s="124"/>
      <c r="R38" s="124"/>
      <c r="S38" s="144"/>
      <c r="T38" s="144"/>
      <c r="U38" s="124"/>
      <c r="V38" s="124"/>
      <c r="W38" s="124"/>
      <c r="X38" s="124"/>
      <c r="Y38" s="124"/>
      <c r="Z38" s="124"/>
      <c r="AA38" s="142"/>
      <c r="AB38" s="142"/>
    </row>
    <row r="39" spans="1:28" ht="31.5">
      <c r="A39" s="99" t="s">
        <v>256</v>
      </c>
      <c r="B39" s="100" t="s">
        <v>257</v>
      </c>
      <c r="C39" s="142"/>
      <c r="D39" s="142"/>
      <c r="E39" s="124"/>
      <c r="F39" s="124"/>
      <c r="G39" s="124"/>
      <c r="H39" s="124"/>
      <c r="I39" s="124"/>
      <c r="J39" s="124"/>
      <c r="K39" s="124"/>
      <c r="L39" s="124"/>
      <c r="M39" s="124"/>
      <c r="N39" s="124"/>
      <c r="O39" s="124"/>
      <c r="P39" s="124"/>
      <c r="Q39" s="124"/>
      <c r="R39" s="124"/>
      <c r="S39" s="144"/>
      <c r="T39" s="144"/>
      <c r="U39" s="124"/>
      <c r="V39" s="124"/>
      <c r="W39" s="124"/>
      <c r="X39" s="124"/>
      <c r="Y39" s="124"/>
      <c r="Z39" s="124"/>
      <c r="AA39" s="142"/>
      <c r="AB39" s="142"/>
    </row>
    <row r="40" spans="1:28" ht="31.5">
      <c r="A40" s="99" t="s">
        <v>258</v>
      </c>
      <c r="B40" s="100" t="s">
        <v>259</v>
      </c>
      <c r="C40" s="142"/>
      <c r="D40" s="142"/>
      <c r="E40" s="124"/>
      <c r="F40" s="124"/>
      <c r="G40" s="124"/>
      <c r="H40" s="124"/>
      <c r="I40" s="124"/>
      <c r="J40" s="124"/>
      <c r="K40" s="124"/>
      <c r="L40" s="124"/>
      <c r="M40" s="124"/>
      <c r="N40" s="124"/>
      <c r="O40" s="124"/>
      <c r="P40" s="124"/>
      <c r="Q40" s="124"/>
      <c r="R40" s="124"/>
      <c r="S40" s="144"/>
      <c r="T40" s="144"/>
      <c r="U40" s="124"/>
      <c r="V40" s="124"/>
      <c r="W40" s="124"/>
      <c r="X40" s="124"/>
      <c r="Y40" s="124"/>
      <c r="Z40" s="124"/>
      <c r="AA40" s="142"/>
      <c r="AB40" s="142"/>
    </row>
    <row r="41" spans="1:28">
      <c r="A41" s="99" t="s">
        <v>260</v>
      </c>
      <c r="B41" s="100" t="s">
        <v>261</v>
      </c>
      <c r="C41" s="142"/>
      <c r="D41" s="142"/>
      <c r="E41" s="124"/>
      <c r="F41" s="124"/>
      <c r="G41" s="124"/>
      <c r="H41" s="124"/>
      <c r="I41" s="124"/>
      <c r="J41" s="124"/>
      <c r="K41" s="124"/>
      <c r="L41" s="124"/>
      <c r="M41" s="124"/>
      <c r="N41" s="124"/>
      <c r="O41" s="124"/>
      <c r="P41" s="124"/>
      <c r="Q41" s="124"/>
      <c r="R41" s="124"/>
      <c r="S41" s="144"/>
      <c r="T41" s="144"/>
      <c r="U41" s="124"/>
      <c r="V41" s="124"/>
      <c r="W41" s="124"/>
      <c r="X41" s="124"/>
      <c r="Y41" s="124"/>
      <c r="Z41" s="124"/>
      <c r="AA41" s="142"/>
      <c r="AB41" s="142"/>
    </row>
    <row r="42" spans="1:28">
      <c r="A42" s="99" t="s">
        <v>262</v>
      </c>
      <c r="B42" s="102" t="s">
        <v>435</v>
      </c>
      <c r="C42" s="142"/>
      <c r="D42" s="142"/>
      <c r="E42" s="124"/>
      <c r="F42" s="124"/>
      <c r="G42" s="124"/>
      <c r="H42" s="124"/>
      <c r="I42" s="124"/>
      <c r="J42" s="124"/>
      <c r="K42" s="124"/>
      <c r="L42" s="124"/>
      <c r="M42" s="124"/>
      <c r="N42" s="124"/>
      <c r="O42" s="124"/>
      <c r="P42" s="124"/>
      <c r="Q42" s="124"/>
      <c r="R42" s="124"/>
      <c r="S42" s="144"/>
      <c r="T42" s="144"/>
      <c r="U42" s="124"/>
      <c r="V42" s="124"/>
      <c r="W42" s="124"/>
      <c r="X42" s="124"/>
      <c r="Y42" s="124"/>
      <c r="Z42" s="124"/>
      <c r="AA42" s="142"/>
      <c r="AB42" s="142"/>
    </row>
    <row r="43" spans="1:28">
      <c r="A43" s="96" t="s">
        <v>430</v>
      </c>
      <c r="B43" s="97" t="s">
        <v>263</v>
      </c>
      <c r="C43" s="138"/>
      <c r="D43" s="138"/>
      <c r="E43" s="95"/>
      <c r="F43" s="95"/>
      <c r="G43" s="95"/>
      <c r="H43" s="95"/>
      <c r="I43" s="95"/>
      <c r="J43" s="95"/>
      <c r="K43" s="95"/>
      <c r="L43" s="95"/>
      <c r="M43" s="95"/>
      <c r="N43" s="95"/>
      <c r="O43" s="95"/>
      <c r="P43" s="95"/>
      <c r="Q43" s="95"/>
      <c r="R43" s="95"/>
      <c r="S43" s="95"/>
      <c r="T43" s="95"/>
      <c r="U43" s="95"/>
      <c r="V43" s="95"/>
      <c r="W43" s="95"/>
      <c r="X43" s="95"/>
      <c r="Y43" s="95"/>
      <c r="Z43" s="95"/>
      <c r="AA43" s="138"/>
      <c r="AB43" s="138"/>
    </row>
    <row r="44" spans="1:28">
      <c r="A44" s="99" t="s">
        <v>264</v>
      </c>
      <c r="B44" s="100" t="s">
        <v>265</v>
      </c>
      <c r="C44" s="142"/>
      <c r="D44" s="142"/>
      <c r="E44" s="124"/>
      <c r="F44" s="124"/>
      <c r="G44" s="124"/>
      <c r="H44" s="124"/>
      <c r="I44" s="124"/>
      <c r="J44" s="124"/>
      <c r="K44" s="124"/>
      <c r="L44" s="124"/>
      <c r="M44" s="124"/>
      <c r="N44" s="124"/>
      <c r="O44" s="124"/>
      <c r="P44" s="124"/>
      <c r="Q44" s="124"/>
      <c r="R44" s="124"/>
      <c r="S44" s="144"/>
      <c r="T44" s="144"/>
      <c r="U44" s="124"/>
      <c r="V44" s="124"/>
      <c r="W44" s="124"/>
      <c r="X44" s="124"/>
      <c r="Y44" s="124"/>
      <c r="Z44" s="124"/>
      <c r="AA44" s="142"/>
      <c r="AB44" s="142"/>
    </row>
    <row r="45" spans="1:28">
      <c r="A45" s="99" t="s">
        <v>266</v>
      </c>
      <c r="B45" s="100" t="s">
        <v>253</v>
      </c>
      <c r="C45" s="142">
        <v>0.4</v>
      </c>
      <c r="D45" s="142"/>
      <c r="E45" s="124"/>
      <c r="F45" s="124"/>
      <c r="G45" s="124"/>
      <c r="H45" s="124"/>
      <c r="I45" s="124"/>
      <c r="J45" s="124"/>
      <c r="K45" s="124"/>
      <c r="L45" s="124"/>
      <c r="M45" s="124"/>
      <c r="N45" s="124"/>
      <c r="O45" s="124"/>
      <c r="P45" s="124"/>
      <c r="Q45" s="124"/>
      <c r="R45" s="124"/>
      <c r="S45" s="144">
        <v>0.4</v>
      </c>
      <c r="T45" s="144">
        <v>3</v>
      </c>
      <c r="U45" s="124"/>
      <c r="V45" s="124"/>
      <c r="W45" s="124"/>
      <c r="X45" s="124"/>
      <c r="Y45" s="124"/>
      <c r="Z45" s="124"/>
      <c r="AA45" s="142">
        <v>0.4</v>
      </c>
      <c r="AB45" s="142"/>
    </row>
    <row r="46" spans="1:28">
      <c r="A46" s="99" t="s">
        <v>267</v>
      </c>
      <c r="B46" s="100" t="s">
        <v>255</v>
      </c>
      <c r="C46" s="142"/>
      <c r="D46" s="142"/>
      <c r="E46" s="124"/>
      <c r="F46" s="124"/>
      <c r="G46" s="124"/>
      <c r="H46" s="124"/>
      <c r="I46" s="124"/>
      <c r="J46" s="124"/>
      <c r="K46" s="124"/>
      <c r="L46" s="124"/>
      <c r="M46" s="124"/>
      <c r="N46" s="124"/>
      <c r="O46" s="124"/>
      <c r="P46" s="124"/>
      <c r="Q46" s="124"/>
      <c r="R46" s="124"/>
      <c r="S46" s="144"/>
      <c r="T46" s="144"/>
      <c r="U46" s="124"/>
      <c r="V46" s="124"/>
      <c r="W46" s="124"/>
      <c r="X46" s="124"/>
      <c r="Y46" s="124"/>
      <c r="Z46" s="124"/>
      <c r="AA46" s="142"/>
      <c r="AB46" s="142"/>
    </row>
    <row r="47" spans="1:28" ht="31.5">
      <c r="A47" s="99" t="s">
        <v>268</v>
      </c>
      <c r="B47" s="100" t="s">
        <v>257</v>
      </c>
      <c r="C47" s="142"/>
      <c r="D47" s="142"/>
      <c r="E47" s="124"/>
      <c r="F47" s="124"/>
      <c r="G47" s="124"/>
      <c r="H47" s="124"/>
      <c r="I47" s="124"/>
      <c r="J47" s="124"/>
      <c r="K47" s="124"/>
      <c r="L47" s="124"/>
      <c r="M47" s="124"/>
      <c r="N47" s="124"/>
      <c r="O47" s="124"/>
      <c r="P47" s="124"/>
      <c r="Q47" s="124"/>
      <c r="R47" s="124"/>
      <c r="S47" s="144"/>
      <c r="T47" s="144"/>
      <c r="U47" s="124"/>
      <c r="V47" s="124"/>
      <c r="W47" s="124"/>
      <c r="X47" s="124"/>
      <c r="Y47" s="124"/>
      <c r="Z47" s="124"/>
      <c r="AA47" s="142"/>
      <c r="AB47" s="142"/>
    </row>
    <row r="48" spans="1:28" ht="31.5">
      <c r="A48" s="99" t="s">
        <v>269</v>
      </c>
      <c r="B48" s="100" t="s">
        <v>259</v>
      </c>
      <c r="C48" s="142"/>
      <c r="D48" s="142"/>
      <c r="E48" s="124"/>
      <c r="F48" s="124"/>
      <c r="G48" s="124"/>
      <c r="H48" s="124"/>
      <c r="I48" s="124"/>
      <c r="J48" s="124"/>
      <c r="K48" s="124"/>
      <c r="L48" s="124"/>
      <c r="M48" s="124"/>
      <c r="N48" s="124"/>
      <c r="O48" s="124"/>
      <c r="P48" s="124"/>
      <c r="Q48" s="124"/>
      <c r="R48" s="124"/>
      <c r="S48" s="144"/>
      <c r="T48" s="144"/>
      <c r="U48" s="124"/>
      <c r="V48" s="124"/>
      <c r="W48" s="124"/>
      <c r="X48" s="124"/>
      <c r="Y48" s="124"/>
      <c r="Z48" s="124"/>
      <c r="AA48" s="142"/>
      <c r="AB48" s="142"/>
    </row>
    <row r="49" spans="1:28">
      <c r="A49" s="99" t="s">
        <v>270</v>
      </c>
      <c r="B49" s="100" t="s">
        <v>261</v>
      </c>
      <c r="C49" s="142"/>
      <c r="D49" s="142"/>
      <c r="E49" s="124"/>
      <c r="F49" s="124"/>
      <c r="G49" s="124"/>
      <c r="H49" s="124"/>
      <c r="I49" s="124"/>
      <c r="J49" s="124"/>
      <c r="K49" s="124"/>
      <c r="L49" s="124"/>
      <c r="M49" s="124"/>
      <c r="N49" s="124"/>
      <c r="O49" s="124"/>
      <c r="P49" s="124"/>
      <c r="Q49" s="124"/>
      <c r="R49" s="124"/>
      <c r="S49" s="144"/>
      <c r="T49" s="144"/>
      <c r="U49" s="124"/>
      <c r="V49" s="124"/>
      <c r="W49" s="124"/>
      <c r="X49" s="124"/>
      <c r="Y49" s="124"/>
      <c r="Z49" s="124"/>
      <c r="AA49" s="142"/>
      <c r="AB49" s="142"/>
    </row>
    <row r="50" spans="1:28">
      <c r="A50" s="99" t="s">
        <v>271</v>
      </c>
      <c r="B50" s="102" t="s">
        <v>435</v>
      </c>
      <c r="C50" s="142"/>
      <c r="D50" s="142"/>
      <c r="E50" s="124"/>
      <c r="F50" s="124"/>
      <c r="G50" s="124"/>
      <c r="H50" s="124"/>
      <c r="I50" s="124"/>
      <c r="J50" s="124"/>
      <c r="K50" s="124"/>
      <c r="L50" s="124"/>
      <c r="M50" s="124"/>
      <c r="N50" s="124"/>
      <c r="O50" s="124"/>
      <c r="P50" s="124"/>
      <c r="Q50" s="124"/>
      <c r="R50" s="124"/>
      <c r="S50" s="144"/>
      <c r="T50" s="144"/>
      <c r="U50" s="124"/>
      <c r="V50" s="124"/>
      <c r="W50" s="124"/>
      <c r="X50" s="124"/>
      <c r="Y50" s="124"/>
      <c r="Z50" s="124"/>
      <c r="AA50" s="142"/>
      <c r="AB50" s="142"/>
    </row>
    <row r="51" spans="1:28" ht="35.25" customHeight="1">
      <c r="A51" s="96" t="s">
        <v>431</v>
      </c>
      <c r="B51" s="97" t="s">
        <v>272</v>
      </c>
      <c r="C51" s="138"/>
      <c r="D51" s="138"/>
      <c r="E51" s="95"/>
      <c r="F51" s="95"/>
      <c r="G51" s="124"/>
      <c r="H51" s="124"/>
      <c r="I51" s="124"/>
      <c r="J51" s="124"/>
      <c r="K51" s="124"/>
      <c r="L51" s="124"/>
      <c r="M51" s="124"/>
      <c r="N51" s="124"/>
      <c r="O51" s="95"/>
      <c r="P51" s="124"/>
      <c r="Q51" s="95"/>
      <c r="R51" s="124"/>
      <c r="S51" s="144"/>
      <c r="T51" s="144"/>
      <c r="U51" s="124"/>
      <c r="V51" s="124"/>
      <c r="W51" s="124"/>
      <c r="X51" s="124"/>
      <c r="Y51" s="124"/>
      <c r="Z51" s="124"/>
      <c r="AA51" s="138"/>
      <c r="AB51" s="138"/>
    </row>
    <row r="52" spans="1:28">
      <c r="A52" s="99" t="s">
        <v>273</v>
      </c>
      <c r="B52" s="100" t="s">
        <v>274</v>
      </c>
      <c r="C52" s="137">
        <f>C30</f>
        <v>0.47000000000000003</v>
      </c>
      <c r="D52" s="137">
        <f>D30</f>
        <v>0</v>
      </c>
      <c r="E52" s="124"/>
      <c r="F52" s="124"/>
      <c r="G52" s="124"/>
      <c r="H52" s="124"/>
      <c r="I52" s="124"/>
      <c r="J52" s="124"/>
      <c r="K52" s="124"/>
      <c r="L52" s="124"/>
      <c r="M52" s="124"/>
      <c r="N52" s="124"/>
      <c r="O52" s="132"/>
      <c r="P52" s="124"/>
      <c r="Q52" s="132"/>
      <c r="R52" s="124"/>
      <c r="S52" s="132">
        <f>S30</f>
        <v>0.47000000000000003</v>
      </c>
      <c r="T52" s="144">
        <v>3</v>
      </c>
      <c r="U52" s="124"/>
      <c r="V52" s="124"/>
      <c r="W52" s="124"/>
      <c r="X52" s="124"/>
      <c r="Y52" s="124"/>
      <c r="Z52" s="124"/>
      <c r="AA52" s="137">
        <f>AA30</f>
        <v>0.47000000000000003</v>
      </c>
      <c r="AB52" s="137">
        <f>AB30</f>
        <v>0</v>
      </c>
    </row>
    <row r="53" spans="1:28">
      <c r="A53" s="99" t="s">
        <v>275</v>
      </c>
      <c r="B53" s="100" t="s">
        <v>276</v>
      </c>
      <c r="C53" s="142"/>
      <c r="D53" s="142"/>
      <c r="E53" s="95"/>
      <c r="F53" s="95"/>
      <c r="G53" s="124"/>
      <c r="H53" s="124"/>
      <c r="I53" s="124"/>
      <c r="J53" s="124"/>
      <c r="K53" s="124"/>
      <c r="L53" s="124"/>
      <c r="M53" s="124"/>
      <c r="N53" s="124"/>
      <c r="O53" s="124"/>
      <c r="P53" s="124"/>
      <c r="Q53" s="124"/>
      <c r="R53" s="124"/>
      <c r="S53" s="144"/>
      <c r="T53" s="144"/>
      <c r="U53" s="124"/>
      <c r="V53" s="124"/>
      <c r="W53" s="124"/>
      <c r="X53" s="124"/>
      <c r="Y53" s="124"/>
      <c r="Z53" s="124"/>
      <c r="AA53" s="142"/>
      <c r="AB53" s="142"/>
    </row>
    <row r="54" spans="1:28">
      <c r="A54" s="99" t="s">
        <v>277</v>
      </c>
      <c r="B54" s="102" t="s">
        <v>278</v>
      </c>
      <c r="C54" s="142">
        <v>0.4</v>
      </c>
      <c r="D54" s="142"/>
      <c r="E54" s="124"/>
      <c r="F54" s="124"/>
      <c r="G54" s="124"/>
      <c r="H54" s="124"/>
      <c r="I54" s="124"/>
      <c r="J54" s="124"/>
      <c r="K54" s="124"/>
      <c r="L54" s="124"/>
      <c r="M54" s="124"/>
      <c r="N54" s="124"/>
      <c r="O54" s="124"/>
      <c r="P54" s="124"/>
      <c r="Q54" s="124"/>
      <c r="R54" s="124"/>
      <c r="S54" s="144">
        <v>0.4</v>
      </c>
      <c r="T54" s="144">
        <v>3</v>
      </c>
      <c r="U54" s="124"/>
      <c r="V54" s="124"/>
      <c r="W54" s="124"/>
      <c r="X54" s="124"/>
      <c r="Y54" s="124"/>
      <c r="Z54" s="124"/>
      <c r="AA54" s="142">
        <v>0.4</v>
      </c>
      <c r="AB54" s="142"/>
    </row>
    <row r="55" spans="1:28">
      <c r="A55" s="99" t="s">
        <v>279</v>
      </c>
      <c r="B55" s="102" t="s">
        <v>280</v>
      </c>
      <c r="C55" s="142"/>
      <c r="D55" s="142"/>
      <c r="E55" s="124"/>
      <c r="F55" s="124"/>
      <c r="G55" s="124"/>
      <c r="H55" s="124"/>
      <c r="I55" s="124"/>
      <c r="J55" s="124"/>
      <c r="K55" s="124"/>
      <c r="L55" s="124"/>
      <c r="M55" s="124"/>
      <c r="N55" s="124"/>
      <c r="O55" s="124"/>
      <c r="P55" s="124"/>
      <c r="Q55" s="124"/>
      <c r="R55" s="124"/>
      <c r="S55" s="144"/>
      <c r="T55" s="144"/>
      <c r="U55" s="124"/>
      <c r="V55" s="124"/>
      <c r="W55" s="124"/>
      <c r="X55" s="124"/>
      <c r="Y55" s="124"/>
      <c r="Z55" s="124"/>
      <c r="AA55" s="142"/>
      <c r="AB55" s="142"/>
    </row>
    <row r="56" spans="1:28">
      <c r="A56" s="99" t="s">
        <v>281</v>
      </c>
      <c r="B56" s="102" t="s">
        <v>282</v>
      </c>
      <c r="C56" s="142"/>
      <c r="D56" s="142"/>
      <c r="E56" s="124"/>
      <c r="F56" s="124"/>
      <c r="G56" s="124"/>
      <c r="H56" s="124"/>
      <c r="I56" s="124"/>
      <c r="J56" s="124"/>
      <c r="K56" s="124"/>
      <c r="L56" s="124"/>
      <c r="M56" s="124"/>
      <c r="N56" s="124"/>
      <c r="O56" s="124"/>
      <c r="P56" s="124"/>
      <c r="Q56" s="124"/>
      <c r="R56" s="124"/>
      <c r="S56" s="144"/>
      <c r="T56" s="144"/>
      <c r="U56" s="124"/>
      <c r="V56" s="124"/>
      <c r="W56" s="124"/>
      <c r="X56" s="124"/>
      <c r="Y56" s="124"/>
      <c r="Z56" s="124"/>
      <c r="AA56" s="142"/>
      <c r="AB56" s="142"/>
    </row>
    <row r="57" spans="1:28">
      <c r="A57" s="99" t="s">
        <v>283</v>
      </c>
      <c r="B57" s="102" t="s">
        <v>435</v>
      </c>
      <c r="C57" s="142"/>
      <c r="D57" s="142"/>
      <c r="E57" s="124"/>
      <c r="F57" s="124"/>
      <c r="G57" s="124"/>
      <c r="H57" s="124"/>
      <c r="I57" s="124"/>
      <c r="J57" s="124"/>
      <c r="K57" s="124"/>
      <c r="L57" s="124"/>
      <c r="M57" s="124"/>
      <c r="N57" s="124"/>
      <c r="O57" s="124"/>
      <c r="P57" s="124"/>
      <c r="Q57" s="124"/>
      <c r="R57" s="124"/>
      <c r="S57" s="144"/>
      <c r="T57" s="144"/>
      <c r="U57" s="124"/>
      <c r="V57" s="124"/>
      <c r="W57" s="124"/>
      <c r="X57" s="124"/>
      <c r="Y57" s="124"/>
      <c r="Z57" s="124"/>
      <c r="AA57" s="142"/>
      <c r="AB57" s="142"/>
    </row>
    <row r="58" spans="1:28" ht="36.75" customHeight="1">
      <c r="A58" s="96" t="s">
        <v>432</v>
      </c>
      <c r="B58" s="103" t="s">
        <v>284</v>
      </c>
      <c r="C58" s="140"/>
      <c r="D58" s="140"/>
      <c r="E58" s="95"/>
      <c r="F58" s="95"/>
      <c r="G58" s="124"/>
      <c r="H58" s="124"/>
      <c r="I58" s="124"/>
      <c r="J58" s="124"/>
      <c r="K58" s="124"/>
      <c r="L58" s="124"/>
      <c r="M58" s="124"/>
      <c r="N58" s="124"/>
      <c r="O58" s="134"/>
      <c r="P58" s="124"/>
      <c r="Q58" s="134"/>
      <c r="R58" s="124"/>
      <c r="S58" s="144"/>
      <c r="T58" s="144"/>
      <c r="U58" s="124"/>
      <c r="V58" s="124"/>
      <c r="W58" s="124"/>
      <c r="X58" s="124"/>
      <c r="Y58" s="124"/>
      <c r="Z58" s="124"/>
      <c r="AA58" s="140"/>
      <c r="AB58" s="140"/>
    </row>
    <row r="59" spans="1:28">
      <c r="A59" s="96" t="s">
        <v>433</v>
      </c>
      <c r="B59" s="97" t="s">
        <v>434</v>
      </c>
      <c r="C59" s="138"/>
      <c r="D59" s="138"/>
      <c r="E59" s="124"/>
      <c r="F59" s="124"/>
      <c r="G59" s="124"/>
      <c r="H59" s="124"/>
      <c r="I59" s="124"/>
      <c r="J59" s="124"/>
      <c r="K59" s="124"/>
      <c r="L59" s="124"/>
      <c r="M59" s="124"/>
      <c r="N59" s="124"/>
      <c r="O59" s="95"/>
      <c r="P59" s="124"/>
      <c r="Q59" s="95"/>
      <c r="R59" s="124"/>
      <c r="S59" s="144"/>
      <c r="T59" s="144"/>
      <c r="U59" s="124"/>
      <c r="V59" s="124"/>
      <c r="W59" s="124"/>
      <c r="X59" s="124"/>
      <c r="Y59" s="124"/>
      <c r="Z59" s="124"/>
      <c r="AA59" s="138"/>
      <c r="AB59" s="138"/>
    </row>
    <row r="60" spans="1:28">
      <c r="A60" s="99" t="s">
        <v>285</v>
      </c>
      <c r="B60" s="104" t="s">
        <v>265</v>
      </c>
      <c r="C60" s="143"/>
      <c r="D60" s="143"/>
      <c r="E60" s="124"/>
      <c r="F60" s="124"/>
      <c r="G60" s="124"/>
      <c r="H60" s="124"/>
      <c r="I60" s="124"/>
      <c r="J60" s="124"/>
      <c r="K60" s="124"/>
      <c r="L60" s="124"/>
      <c r="M60" s="124"/>
      <c r="N60" s="124"/>
      <c r="O60" s="135"/>
      <c r="P60" s="124"/>
      <c r="Q60" s="135"/>
      <c r="R60" s="124"/>
      <c r="S60" s="144"/>
      <c r="T60" s="144"/>
      <c r="U60" s="124"/>
      <c r="V60" s="124"/>
      <c r="W60" s="124"/>
      <c r="X60" s="124"/>
      <c r="Y60" s="124"/>
      <c r="Z60" s="124"/>
      <c r="AA60" s="143"/>
      <c r="AB60" s="143"/>
    </row>
    <row r="61" spans="1:28">
      <c r="A61" s="99" t="s">
        <v>286</v>
      </c>
      <c r="B61" s="104" t="s">
        <v>253</v>
      </c>
      <c r="C61" s="143"/>
      <c r="D61" s="143"/>
      <c r="E61" s="124"/>
      <c r="F61" s="124"/>
      <c r="G61" s="124"/>
      <c r="H61" s="124"/>
      <c r="I61" s="124"/>
      <c r="J61" s="124"/>
      <c r="K61" s="124"/>
      <c r="L61" s="124"/>
      <c r="M61" s="124"/>
      <c r="N61" s="124"/>
      <c r="O61" s="135"/>
      <c r="P61" s="124"/>
      <c r="Q61" s="135"/>
      <c r="R61" s="124"/>
      <c r="S61" s="144"/>
      <c r="T61" s="144"/>
      <c r="U61" s="124"/>
      <c r="V61" s="124"/>
      <c r="W61" s="124"/>
      <c r="X61" s="124"/>
      <c r="Y61" s="124"/>
      <c r="Z61" s="124"/>
      <c r="AA61" s="143"/>
      <c r="AB61" s="143"/>
    </row>
    <row r="62" spans="1:28">
      <c r="A62" s="99" t="s">
        <v>287</v>
      </c>
      <c r="B62" s="104" t="s">
        <v>255</v>
      </c>
      <c r="C62" s="143"/>
      <c r="D62" s="143"/>
      <c r="E62" s="124"/>
      <c r="F62" s="124"/>
      <c r="G62" s="124"/>
      <c r="H62" s="124"/>
      <c r="I62" s="124"/>
      <c r="J62" s="124"/>
      <c r="K62" s="124"/>
      <c r="L62" s="124"/>
      <c r="M62" s="124"/>
      <c r="N62" s="124"/>
      <c r="O62" s="135"/>
      <c r="P62" s="124"/>
      <c r="Q62" s="135"/>
      <c r="R62" s="124"/>
      <c r="S62" s="144"/>
      <c r="T62" s="144"/>
      <c r="U62" s="124"/>
      <c r="V62" s="124"/>
      <c r="W62" s="124"/>
      <c r="X62" s="124"/>
      <c r="Y62" s="124"/>
      <c r="Z62" s="124"/>
      <c r="AA62" s="143"/>
      <c r="AB62" s="143"/>
    </row>
    <row r="63" spans="1:28">
      <c r="A63" s="99" t="s">
        <v>288</v>
      </c>
      <c r="B63" s="104" t="s">
        <v>289</v>
      </c>
      <c r="C63" s="143"/>
      <c r="D63" s="143"/>
      <c r="E63" s="124"/>
      <c r="F63" s="124"/>
      <c r="G63" s="124"/>
      <c r="H63" s="124"/>
      <c r="I63" s="124"/>
      <c r="J63" s="124"/>
      <c r="K63" s="124"/>
      <c r="L63" s="124"/>
      <c r="M63" s="124"/>
      <c r="N63" s="124"/>
      <c r="O63" s="135"/>
      <c r="P63" s="124"/>
      <c r="Q63" s="135"/>
      <c r="R63" s="124"/>
      <c r="S63" s="144"/>
      <c r="T63" s="144"/>
      <c r="U63" s="124"/>
      <c r="V63" s="124"/>
      <c r="W63" s="124"/>
      <c r="X63" s="124"/>
      <c r="Y63" s="124"/>
      <c r="Z63" s="124"/>
      <c r="AA63" s="143"/>
      <c r="AB63" s="143"/>
    </row>
    <row r="64" spans="1:28" ht="18.75">
      <c r="A64" s="99" t="s">
        <v>290</v>
      </c>
      <c r="B64" s="102" t="s">
        <v>476</v>
      </c>
      <c r="C64" s="140"/>
      <c r="D64" s="140"/>
      <c r="E64" s="124"/>
      <c r="F64" s="124"/>
      <c r="G64" s="124"/>
      <c r="H64" s="124"/>
      <c r="I64" s="124"/>
      <c r="J64" s="124"/>
      <c r="K64" s="124"/>
      <c r="L64" s="124"/>
      <c r="M64" s="124"/>
      <c r="N64" s="124"/>
      <c r="O64" s="134"/>
      <c r="P64" s="124"/>
      <c r="Q64" s="134"/>
      <c r="R64" s="124"/>
      <c r="S64" s="144"/>
      <c r="T64" s="144"/>
      <c r="U64" s="124"/>
      <c r="V64" s="124"/>
      <c r="W64" s="124"/>
      <c r="X64" s="124"/>
      <c r="Y64" s="124"/>
      <c r="Z64" s="124"/>
      <c r="AA64" s="140"/>
      <c r="AB64" s="140"/>
    </row>
    <row r="65" spans="1:28">
      <c r="A65" s="105"/>
      <c r="B65" s="106"/>
      <c r="C65" s="106"/>
      <c r="D65" s="106"/>
      <c r="E65" s="106"/>
      <c r="F65" s="106"/>
      <c r="G65" s="106"/>
      <c r="H65" s="106"/>
      <c r="I65" s="106"/>
      <c r="J65" s="106"/>
      <c r="K65" s="105"/>
      <c r="L65" s="105"/>
      <c r="M65" s="84"/>
      <c r="N65" s="84"/>
      <c r="O65" s="84"/>
      <c r="P65" s="84"/>
      <c r="Q65" s="84"/>
      <c r="R65" s="84"/>
      <c r="W65" s="84"/>
      <c r="X65" s="84"/>
      <c r="Y65" s="84"/>
      <c r="Z65" s="84"/>
      <c r="AA65" s="84"/>
    </row>
    <row r="66" spans="1:28" ht="38.25" customHeight="1">
      <c r="A66" s="107" t="s">
        <v>436</v>
      </c>
      <c r="B66" s="248" t="s">
        <v>470</v>
      </c>
      <c r="C66" s="248"/>
      <c r="D66" s="248"/>
      <c r="E66" s="248"/>
      <c r="F66" s="248"/>
      <c r="G66" s="248"/>
      <c r="H66" s="248"/>
      <c r="I66" s="248"/>
      <c r="J66" s="248"/>
      <c r="K66" s="248"/>
      <c r="L66" s="248"/>
      <c r="M66" s="248"/>
      <c r="N66" s="248"/>
      <c r="O66" s="248"/>
      <c r="P66" s="248"/>
      <c r="Q66" s="248"/>
      <c r="R66" s="248"/>
      <c r="S66" s="248"/>
      <c r="T66" s="248"/>
      <c r="U66" s="248"/>
      <c r="V66" s="248"/>
      <c r="W66" s="248"/>
      <c r="X66" s="248"/>
      <c r="Y66" s="248"/>
      <c r="Z66" s="248"/>
      <c r="AA66" s="248"/>
      <c r="AB66" s="248"/>
    </row>
    <row r="67" spans="1:28" ht="24.75" customHeight="1">
      <c r="A67" s="84"/>
      <c r="B67" s="84"/>
      <c r="C67" s="84"/>
      <c r="D67" s="84"/>
      <c r="E67" s="84"/>
      <c r="F67" s="84"/>
      <c r="K67" s="84"/>
      <c r="L67" s="84"/>
      <c r="M67" s="84"/>
      <c r="N67" s="84"/>
      <c r="O67" s="84"/>
      <c r="P67" s="84"/>
      <c r="Q67" s="84"/>
      <c r="R67" s="84"/>
      <c r="W67" s="84"/>
      <c r="X67" s="84"/>
      <c r="Y67" s="84"/>
      <c r="Z67" s="84"/>
      <c r="AA67" s="84"/>
    </row>
    <row r="68" spans="1:28" ht="50.25" customHeight="1">
      <c r="A68" s="84"/>
      <c r="B68" s="249"/>
      <c r="C68" s="249"/>
      <c r="D68" s="249"/>
      <c r="E68" s="249"/>
      <c r="F68" s="249"/>
      <c r="G68" s="249"/>
      <c r="H68" s="249"/>
      <c r="I68" s="108"/>
      <c r="J68" s="108"/>
      <c r="K68" s="84"/>
      <c r="L68" s="84"/>
      <c r="M68" s="84"/>
      <c r="N68" s="84"/>
      <c r="O68" s="84"/>
      <c r="P68" s="84"/>
      <c r="Q68" s="84"/>
      <c r="R68" s="84"/>
      <c r="W68" s="84"/>
      <c r="X68" s="84"/>
      <c r="Y68" s="84"/>
      <c r="Z68" s="84"/>
      <c r="AA68" s="84"/>
    </row>
    <row r="69" spans="1:28">
      <c r="A69" s="84"/>
      <c r="B69" s="84"/>
      <c r="C69" s="84"/>
      <c r="D69" s="84"/>
      <c r="E69" s="84"/>
      <c r="F69" s="84"/>
      <c r="K69" s="84"/>
      <c r="L69" s="84"/>
      <c r="M69" s="84"/>
      <c r="N69" s="84"/>
      <c r="O69" s="84"/>
      <c r="P69" s="84"/>
      <c r="Q69" s="84"/>
      <c r="R69" s="84"/>
      <c r="W69" s="84"/>
      <c r="X69" s="84"/>
      <c r="Y69" s="84"/>
      <c r="Z69" s="84"/>
      <c r="AA69" s="84"/>
    </row>
    <row r="70" spans="1:28" ht="36.75" customHeight="1">
      <c r="A70" s="84"/>
      <c r="B70" s="250"/>
      <c r="C70" s="250"/>
      <c r="D70" s="250"/>
      <c r="E70" s="250"/>
      <c r="F70" s="250"/>
      <c r="G70" s="250"/>
      <c r="H70" s="250"/>
      <c r="I70" s="109"/>
      <c r="J70" s="109"/>
      <c r="K70" s="84"/>
      <c r="L70" s="84"/>
      <c r="M70" s="84"/>
      <c r="N70" s="84"/>
      <c r="O70" s="84"/>
      <c r="P70" s="84"/>
      <c r="Q70" s="84"/>
      <c r="R70" s="84"/>
      <c r="W70" s="84"/>
      <c r="X70" s="84"/>
      <c r="Y70" s="84"/>
      <c r="Z70" s="84"/>
      <c r="AA70" s="84"/>
    </row>
    <row r="71" spans="1:28">
      <c r="A71" s="84"/>
      <c r="B71" s="110"/>
      <c r="C71" s="110"/>
      <c r="D71" s="110"/>
      <c r="E71" s="110"/>
      <c r="F71" s="110"/>
      <c r="K71" s="84"/>
      <c r="L71" s="84"/>
      <c r="M71" s="111"/>
      <c r="N71" s="84"/>
      <c r="O71" s="84"/>
      <c r="P71" s="84"/>
      <c r="Q71" s="84"/>
      <c r="R71" s="84"/>
      <c r="W71" s="84"/>
      <c r="X71" s="84"/>
      <c r="Y71" s="84"/>
      <c r="Z71" s="84"/>
      <c r="AA71" s="84"/>
    </row>
    <row r="72" spans="1:28" ht="51" customHeight="1">
      <c r="A72" s="84"/>
      <c r="B72" s="250"/>
      <c r="C72" s="250"/>
      <c r="D72" s="250"/>
      <c r="E72" s="250"/>
      <c r="F72" s="250"/>
      <c r="G72" s="250"/>
      <c r="H72" s="250"/>
      <c r="I72" s="109"/>
      <c r="J72" s="109"/>
      <c r="K72" s="84"/>
      <c r="L72" s="84"/>
      <c r="M72" s="111"/>
      <c r="N72" s="84"/>
      <c r="O72" s="84"/>
      <c r="P72" s="84"/>
      <c r="Q72" s="84"/>
      <c r="R72" s="84"/>
      <c r="W72" s="84"/>
      <c r="X72" s="84"/>
      <c r="Y72" s="84"/>
      <c r="Z72" s="84"/>
      <c r="AA72" s="84"/>
    </row>
    <row r="73" spans="1:28" ht="32.25" customHeight="1">
      <c r="A73" s="84"/>
      <c r="B73" s="249"/>
      <c r="C73" s="249"/>
      <c r="D73" s="249"/>
      <c r="E73" s="249"/>
      <c r="F73" s="249"/>
      <c r="G73" s="249"/>
      <c r="H73" s="249"/>
      <c r="I73" s="108"/>
      <c r="J73" s="108"/>
      <c r="K73" s="84"/>
      <c r="L73" s="84"/>
      <c r="M73" s="84"/>
      <c r="N73" s="84"/>
      <c r="O73" s="84"/>
      <c r="P73" s="84"/>
      <c r="Q73" s="84"/>
      <c r="R73" s="84"/>
      <c r="W73" s="84"/>
      <c r="X73" s="84"/>
      <c r="Y73" s="84"/>
      <c r="Z73" s="84"/>
      <c r="AA73" s="84"/>
    </row>
    <row r="74" spans="1:28" ht="51.75" customHeight="1">
      <c r="A74" s="84"/>
      <c r="B74" s="250"/>
      <c r="C74" s="250"/>
      <c r="D74" s="250"/>
      <c r="E74" s="250"/>
      <c r="F74" s="250"/>
      <c r="G74" s="250"/>
      <c r="H74" s="250"/>
      <c r="I74" s="109"/>
      <c r="J74" s="109"/>
      <c r="K74" s="84"/>
      <c r="L74" s="84"/>
      <c r="M74" s="84"/>
      <c r="N74" s="84"/>
      <c r="O74" s="84"/>
      <c r="P74" s="84"/>
      <c r="Q74" s="84"/>
      <c r="R74" s="84"/>
      <c r="W74" s="84"/>
      <c r="X74" s="84"/>
      <c r="Y74" s="84"/>
      <c r="Z74" s="84"/>
      <c r="AA74" s="84"/>
    </row>
    <row r="75" spans="1:28" ht="21.75" customHeight="1">
      <c r="A75" s="84"/>
      <c r="B75" s="252"/>
      <c r="C75" s="252"/>
      <c r="D75" s="252"/>
      <c r="E75" s="252"/>
      <c r="F75" s="252"/>
      <c r="G75" s="252"/>
      <c r="H75" s="252"/>
      <c r="I75" s="112"/>
      <c r="J75" s="112"/>
      <c r="K75" s="113"/>
      <c r="L75" s="113"/>
      <c r="M75" s="84"/>
      <c r="N75" s="84"/>
      <c r="O75" s="84"/>
      <c r="P75" s="84"/>
      <c r="Q75" s="84"/>
      <c r="R75" s="84"/>
      <c r="W75" s="84"/>
      <c r="X75" s="84"/>
      <c r="Y75" s="84"/>
      <c r="Z75" s="84"/>
      <c r="AA75" s="84"/>
    </row>
    <row r="76" spans="1:28" ht="23.25" customHeight="1">
      <c r="A76" s="84"/>
      <c r="B76" s="113"/>
      <c r="C76" s="113"/>
      <c r="D76" s="113"/>
      <c r="E76" s="113"/>
      <c r="F76" s="113"/>
      <c r="K76" s="84"/>
      <c r="L76" s="84"/>
      <c r="M76" s="84"/>
      <c r="N76" s="84"/>
      <c r="O76" s="84"/>
      <c r="P76" s="84"/>
      <c r="Q76" s="84"/>
      <c r="R76" s="84"/>
      <c r="W76" s="84"/>
      <c r="X76" s="84"/>
      <c r="Y76" s="84"/>
      <c r="Z76" s="84"/>
      <c r="AA76" s="84"/>
    </row>
    <row r="77" spans="1:28" ht="18.75" customHeight="1">
      <c r="A77" s="84"/>
      <c r="B77" s="247"/>
      <c r="C77" s="247"/>
      <c r="D77" s="247"/>
      <c r="E77" s="247"/>
      <c r="F77" s="247"/>
      <c r="G77" s="247"/>
      <c r="H77" s="247"/>
      <c r="I77" s="114"/>
      <c r="J77" s="114"/>
      <c r="K77" s="84"/>
      <c r="L77" s="84"/>
      <c r="M77" s="84"/>
      <c r="N77" s="84"/>
      <c r="O77" s="84"/>
      <c r="P77" s="84"/>
      <c r="Q77" s="84"/>
      <c r="R77" s="84"/>
      <c r="W77" s="84"/>
      <c r="X77" s="84"/>
      <c r="Y77" s="84"/>
      <c r="Z77" s="84"/>
      <c r="AA77" s="84"/>
    </row>
    <row r="78" spans="1:28">
      <c r="A78" s="84"/>
      <c r="B78" s="84"/>
      <c r="C78" s="84"/>
      <c r="D78" s="84"/>
      <c r="E78" s="84"/>
      <c r="F78" s="84"/>
      <c r="K78" s="84"/>
      <c r="L78" s="84"/>
      <c r="M78" s="84"/>
      <c r="N78" s="84"/>
      <c r="O78" s="84"/>
      <c r="P78" s="84"/>
      <c r="Q78" s="84"/>
      <c r="R78" s="84"/>
      <c r="W78" s="84"/>
      <c r="X78" s="84"/>
      <c r="Y78" s="84"/>
      <c r="Z78" s="84"/>
      <c r="AA78" s="84"/>
    </row>
    <row r="79" spans="1:28">
      <c r="A79" s="84"/>
      <c r="B79" s="84"/>
      <c r="C79" s="84"/>
      <c r="D79" s="84"/>
      <c r="E79" s="84"/>
      <c r="F79" s="84"/>
      <c r="K79" s="84"/>
      <c r="L79" s="84"/>
      <c r="M79" s="84"/>
      <c r="N79" s="84"/>
      <c r="O79" s="84"/>
      <c r="P79" s="84"/>
      <c r="Q79" s="84"/>
      <c r="R79" s="84"/>
      <c r="W79" s="84"/>
      <c r="X79" s="84"/>
      <c r="Y79" s="84"/>
      <c r="Z79" s="84"/>
      <c r="AA79" s="84"/>
    </row>
    <row r="80" spans="1:28">
      <c r="G80" s="85"/>
      <c r="H80" s="85"/>
      <c r="I80" s="85"/>
      <c r="J80" s="85"/>
    </row>
    <row r="81" spans="7:10">
      <c r="G81" s="85"/>
      <c r="H81" s="85"/>
      <c r="I81" s="85"/>
      <c r="J81" s="85"/>
    </row>
    <row r="82" spans="7:10">
      <c r="G82" s="85"/>
      <c r="H82" s="85"/>
      <c r="I82" s="85"/>
      <c r="J82" s="85"/>
    </row>
    <row r="83" spans="7:10">
      <c r="G83" s="85"/>
      <c r="H83" s="85"/>
      <c r="I83" s="85"/>
      <c r="J83" s="85"/>
    </row>
    <row r="84" spans="7:10">
      <c r="G84" s="85"/>
      <c r="H84" s="85"/>
      <c r="I84" s="85"/>
      <c r="J84" s="85"/>
    </row>
    <row r="85" spans="7:10">
      <c r="G85" s="85"/>
      <c r="H85" s="85"/>
      <c r="I85" s="85"/>
      <c r="J85" s="85"/>
    </row>
    <row r="86" spans="7:10">
      <c r="G86" s="85"/>
      <c r="H86" s="85"/>
      <c r="I86" s="85"/>
      <c r="J86" s="85"/>
    </row>
    <row r="87" spans="7:10">
      <c r="G87" s="85"/>
      <c r="H87" s="85"/>
      <c r="I87" s="85"/>
      <c r="J87" s="85"/>
    </row>
    <row r="88" spans="7:10">
      <c r="G88" s="85"/>
      <c r="H88" s="85"/>
      <c r="I88" s="85"/>
      <c r="J88" s="85"/>
    </row>
    <row r="89" spans="7:10">
      <c r="G89" s="85"/>
      <c r="H89" s="85"/>
      <c r="I89" s="85"/>
      <c r="J89" s="85"/>
    </row>
    <row r="90" spans="7:10">
      <c r="G90" s="85"/>
      <c r="H90" s="85"/>
      <c r="I90" s="85"/>
      <c r="J90" s="85"/>
    </row>
    <row r="91" spans="7:10">
      <c r="G91" s="85"/>
      <c r="H91" s="85"/>
      <c r="I91" s="85"/>
      <c r="J91" s="85"/>
    </row>
    <row r="92" spans="7:10">
      <c r="G92" s="85"/>
      <c r="H92" s="85"/>
      <c r="I92" s="85"/>
      <c r="J92" s="85"/>
    </row>
  </sheetData>
  <mergeCells count="38">
    <mergeCell ref="A12:AB12"/>
    <mergeCell ref="K20:N20"/>
    <mergeCell ref="O20:R20"/>
    <mergeCell ref="AA20:AB21"/>
    <mergeCell ref="A14:AB14"/>
    <mergeCell ref="A18:AB18"/>
    <mergeCell ref="I21:J21"/>
    <mergeCell ref="G20:J20"/>
    <mergeCell ref="W21:X21"/>
    <mergeCell ref="B20:B22"/>
    <mergeCell ref="A15:AB15"/>
    <mergeCell ref="A16:AB16"/>
    <mergeCell ref="E20:F21"/>
    <mergeCell ref="W20:Z20"/>
    <mergeCell ref="A20:A22"/>
    <mergeCell ref="S20:V20"/>
    <mergeCell ref="A4:AB4"/>
    <mergeCell ref="A6:AB6"/>
    <mergeCell ref="A8:AB8"/>
    <mergeCell ref="A9:AB9"/>
    <mergeCell ref="A11:AB11"/>
    <mergeCell ref="M21:N21"/>
    <mergeCell ref="B75:H75"/>
    <mergeCell ref="Y21:Z21"/>
    <mergeCell ref="K21:L21"/>
    <mergeCell ref="G21:H21"/>
    <mergeCell ref="S21:T21"/>
    <mergeCell ref="U21:V21"/>
    <mergeCell ref="Q21:R21"/>
    <mergeCell ref="O21:P21"/>
    <mergeCell ref="C20:D21"/>
    <mergeCell ref="B77:H77"/>
    <mergeCell ref="B66:AB66"/>
    <mergeCell ref="B68:H68"/>
    <mergeCell ref="B70:H70"/>
    <mergeCell ref="B72:H72"/>
    <mergeCell ref="B73:H73"/>
    <mergeCell ref="B74:H74"/>
  </mergeCells>
  <phoneticPr fontId="48"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zoomScaleSheetLayoutView="100" workbookViewId="0">
      <selection activeCell="O24" sqref="O24"/>
    </sheetView>
  </sheetViews>
  <sheetFormatPr defaultColWidth="8.7109375" defaultRowHeight="11.45" customHeight="1"/>
  <cols>
    <col min="1" max="1" width="5.140625" style="11" customWidth="1"/>
    <col min="2" max="2" width="15.42578125" style="11" customWidth="1"/>
    <col min="3" max="3" width="13.7109375" style="11" customWidth="1"/>
    <col min="4" max="4" width="17.85546875" style="11" customWidth="1"/>
    <col min="5" max="12" width="8.7109375" style="11" customWidth="1"/>
    <col min="13" max="13" width="16.28515625" style="11" customWidth="1"/>
    <col min="14" max="14" width="16.14062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1</v>
      </c>
    </row>
    <row r="2" spans="1:15" ht="15.75">
      <c r="C2" s="1" t="s">
        <v>127</v>
      </c>
      <c r="J2" s="1" t="s">
        <v>2</v>
      </c>
    </row>
    <row r="3" spans="1:15" ht="15.75">
      <c r="C3" s="1" t="s">
        <v>127</v>
      </c>
      <c r="J3" s="1" t="s">
        <v>464</v>
      </c>
    </row>
    <row r="5" spans="1:15" ht="15.75">
      <c r="A5" s="155" t="str">
        <f>'1. паспорт местоположение '!A5:C5</f>
        <v>Год раскрытия информации: 2022 год</v>
      </c>
      <c r="B5" s="155"/>
      <c r="C5" s="155"/>
      <c r="D5" s="155"/>
      <c r="E5" s="155"/>
      <c r="F5" s="155"/>
      <c r="G5" s="155"/>
      <c r="H5" s="155"/>
      <c r="I5" s="155"/>
      <c r="J5" s="155"/>
      <c r="K5" s="155"/>
      <c r="L5" s="155"/>
    </row>
    <row r="7" spans="1:15" ht="18.75">
      <c r="A7" s="156" t="s">
        <v>4</v>
      </c>
      <c r="B7" s="156"/>
      <c r="C7" s="156"/>
      <c r="D7" s="156"/>
      <c r="E7" s="156"/>
      <c r="F7" s="156"/>
      <c r="G7" s="156"/>
      <c r="H7" s="156"/>
      <c r="I7" s="156"/>
      <c r="J7" s="156"/>
      <c r="K7" s="156"/>
      <c r="L7" s="156"/>
    </row>
    <row r="9" spans="1:15" ht="15.75">
      <c r="A9" s="157" t="str">
        <f>'1. паспорт местоположение '!A9:C9</f>
        <v>Акционерное общество "Мурманэнергосбыт"</v>
      </c>
      <c r="B9" s="157"/>
      <c r="C9" s="157"/>
      <c r="D9" s="157"/>
      <c r="E9" s="157"/>
      <c r="F9" s="157"/>
      <c r="G9" s="157"/>
      <c r="H9" s="157"/>
      <c r="I9" s="157"/>
      <c r="J9" s="157"/>
      <c r="K9" s="157"/>
      <c r="L9" s="157"/>
    </row>
    <row r="10" spans="1:15" ht="15.75">
      <c r="A10" s="153" t="s">
        <v>5</v>
      </c>
      <c r="B10" s="153"/>
      <c r="C10" s="153"/>
      <c r="D10" s="153"/>
      <c r="E10" s="153"/>
      <c r="F10" s="153"/>
      <c r="G10" s="153"/>
      <c r="H10" s="153"/>
      <c r="I10" s="153"/>
      <c r="J10" s="153"/>
      <c r="K10" s="153"/>
      <c r="L10" s="153"/>
    </row>
    <row r="12" spans="1:15" ht="15.75">
      <c r="A12" s="158" t="str">
        <f>'6.2. Паспорт фин осв ввод'!A11:AB11</f>
        <v>Q_Кр_ТП47_12121_5</v>
      </c>
      <c r="B12" s="158"/>
      <c r="C12" s="158"/>
      <c r="D12" s="158"/>
      <c r="E12" s="158"/>
      <c r="F12" s="158"/>
      <c r="G12" s="158"/>
      <c r="H12" s="158"/>
      <c r="I12" s="158"/>
      <c r="J12" s="158"/>
      <c r="K12" s="158"/>
      <c r="L12" s="158"/>
      <c r="M12" s="81"/>
      <c r="N12" s="81"/>
      <c r="O12" s="81"/>
    </row>
    <row r="13" spans="1:15" ht="15.75">
      <c r="A13" s="159" t="s">
        <v>6</v>
      </c>
      <c r="B13" s="159"/>
      <c r="C13" s="159"/>
      <c r="D13" s="159"/>
      <c r="E13" s="159"/>
      <c r="F13" s="159"/>
      <c r="G13" s="159"/>
      <c r="H13" s="159"/>
      <c r="I13" s="159"/>
      <c r="J13" s="159"/>
      <c r="K13" s="159"/>
      <c r="L13" s="159"/>
      <c r="M13" s="81"/>
      <c r="N13" s="81"/>
      <c r="O13" s="81"/>
    </row>
    <row r="14" spans="1:15" ht="11.45" customHeight="1">
      <c r="A14" s="81"/>
      <c r="B14" s="81"/>
      <c r="C14" s="81"/>
      <c r="D14" s="81"/>
      <c r="E14" s="81"/>
      <c r="F14" s="81"/>
      <c r="G14" s="81"/>
      <c r="H14" s="81"/>
      <c r="I14" s="81"/>
      <c r="J14" s="81"/>
      <c r="K14" s="81"/>
      <c r="L14" s="81"/>
      <c r="M14" s="81"/>
      <c r="N14" s="81"/>
      <c r="O14" s="81"/>
    </row>
    <row r="15" spans="1:15" ht="15">
      <c r="A15" s="152" t="str">
        <f>'1. паспорт местоположение '!A15:C15</f>
        <v>ТП-47, г. Ковдор. Замена силового трансформатора марки ТМ-320/6/0,4 на ТМГ 6/0,4-400 кВА 1 шт.</v>
      </c>
      <c r="B15" s="152" t="s">
        <v>418</v>
      </c>
      <c r="C15" s="152" t="s">
        <v>418</v>
      </c>
      <c r="D15" s="152" t="s">
        <v>418</v>
      </c>
      <c r="E15" s="152" t="s">
        <v>418</v>
      </c>
      <c r="F15" s="152" t="s">
        <v>418</v>
      </c>
      <c r="G15" s="152" t="s">
        <v>418</v>
      </c>
      <c r="H15" s="152" t="s">
        <v>418</v>
      </c>
      <c r="I15" s="152" t="s">
        <v>418</v>
      </c>
      <c r="J15" s="152" t="s">
        <v>418</v>
      </c>
      <c r="K15" s="152" t="s">
        <v>418</v>
      </c>
      <c r="L15" s="152" t="s">
        <v>418</v>
      </c>
      <c r="M15" s="266" t="s">
        <v>418</v>
      </c>
      <c r="N15" s="266" t="s">
        <v>418</v>
      </c>
      <c r="O15" s="266" t="s">
        <v>418</v>
      </c>
    </row>
    <row r="16" spans="1:15" ht="15.75">
      <c r="A16" s="153" t="s">
        <v>7</v>
      </c>
      <c r="B16" s="153"/>
      <c r="C16" s="153"/>
      <c r="D16" s="153"/>
      <c r="E16" s="153"/>
      <c r="F16" s="153"/>
      <c r="G16" s="153"/>
      <c r="H16" s="153"/>
      <c r="I16" s="153"/>
      <c r="J16" s="153"/>
      <c r="K16" s="153"/>
      <c r="L16" s="153"/>
    </row>
    <row r="18" spans="1:48" ht="18.75">
      <c r="A18" s="162" t="s">
        <v>291</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row>
    <row r="20" spans="1:48" s="19" customFormat="1" ht="15.75">
      <c r="A20" s="265" t="s">
        <v>292</v>
      </c>
      <c r="B20" s="265" t="s">
        <v>293</v>
      </c>
      <c r="C20" s="265" t="s">
        <v>294</v>
      </c>
      <c r="D20" s="265" t="s">
        <v>295</v>
      </c>
      <c r="E20" s="265" t="s">
        <v>296</v>
      </c>
      <c r="F20" s="265"/>
      <c r="G20" s="265"/>
      <c r="H20" s="265"/>
      <c r="I20" s="265"/>
      <c r="J20" s="265"/>
      <c r="K20" s="265"/>
      <c r="L20" s="265"/>
      <c r="M20" s="265" t="s">
        <v>297</v>
      </c>
      <c r="N20" s="265" t="s">
        <v>298</v>
      </c>
      <c r="O20" s="265" t="s">
        <v>299</v>
      </c>
      <c r="P20" s="265" t="s">
        <v>300</v>
      </c>
      <c r="Q20" s="265" t="s">
        <v>301</v>
      </c>
      <c r="R20" s="265" t="s">
        <v>302</v>
      </c>
      <c r="S20" s="265" t="s">
        <v>303</v>
      </c>
      <c r="T20" s="265"/>
      <c r="U20" s="265" t="s">
        <v>304</v>
      </c>
      <c r="V20" s="265" t="s">
        <v>305</v>
      </c>
      <c r="W20" s="265" t="s">
        <v>306</v>
      </c>
      <c r="X20" s="265" t="s">
        <v>307</v>
      </c>
      <c r="Y20" s="265" t="s">
        <v>308</v>
      </c>
      <c r="Z20" s="265" t="s">
        <v>309</v>
      </c>
      <c r="AA20" s="265" t="s">
        <v>310</v>
      </c>
      <c r="AB20" s="265" t="s">
        <v>311</v>
      </c>
      <c r="AC20" s="265" t="s">
        <v>312</v>
      </c>
      <c r="AD20" s="265" t="s">
        <v>313</v>
      </c>
      <c r="AE20" s="265" t="s">
        <v>314</v>
      </c>
      <c r="AF20" s="265" t="s">
        <v>315</v>
      </c>
      <c r="AG20" s="265"/>
      <c r="AH20" s="265"/>
      <c r="AI20" s="265"/>
      <c r="AJ20" s="265"/>
      <c r="AK20" s="265"/>
      <c r="AL20" s="265" t="s">
        <v>316</v>
      </c>
      <c r="AM20" s="265"/>
      <c r="AN20" s="265"/>
      <c r="AO20" s="265"/>
      <c r="AP20" s="265" t="s">
        <v>317</v>
      </c>
      <c r="AQ20" s="265"/>
      <c r="AR20" s="265" t="s">
        <v>318</v>
      </c>
      <c r="AS20" s="265" t="s">
        <v>319</v>
      </c>
      <c r="AT20" s="265" t="s">
        <v>320</v>
      </c>
      <c r="AU20" s="265" t="s">
        <v>321</v>
      </c>
      <c r="AV20" s="265" t="s">
        <v>322</v>
      </c>
    </row>
    <row r="21" spans="1:48" s="19" customFormat="1" ht="15.75">
      <c r="A21" s="265"/>
      <c r="B21" s="265"/>
      <c r="C21" s="265"/>
      <c r="D21" s="265"/>
      <c r="E21" s="265" t="s">
        <v>323</v>
      </c>
      <c r="F21" s="265" t="s">
        <v>276</v>
      </c>
      <c r="G21" s="265" t="s">
        <v>278</v>
      </c>
      <c r="H21" s="265" t="s">
        <v>280</v>
      </c>
      <c r="I21" s="265" t="s">
        <v>324</v>
      </c>
      <c r="J21" s="265" t="s">
        <v>325</v>
      </c>
      <c r="K21" s="265" t="s">
        <v>326</v>
      </c>
      <c r="L21" s="265" t="s">
        <v>138</v>
      </c>
      <c r="M21" s="265"/>
      <c r="N21" s="265"/>
      <c r="O21" s="265"/>
      <c r="P21" s="265"/>
      <c r="Q21" s="265"/>
      <c r="R21" s="265"/>
      <c r="S21" s="265" t="s">
        <v>169</v>
      </c>
      <c r="T21" s="265" t="s">
        <v>327</v>
      </c>
      <c r="U21" s="265"/>
      <c r="V21" s="265"/>
      <c r="W21" s="265"/>
      <c r="X21" s="265"/>
      <c r="Y21" s="265"/>
      <c r="Z21" s="265"/>
      <c r="AA21" s="265"/>
      <c r="AB21" s="265"/>
      <c r="AC21" s="265"/>
      <c r="AD21" s="265"/>
      <c r="AE21" s="265"/>
      <c r="AF21" s="265" t="s">
        <v>328</v>
      </c>
      <c r="AG21" s="265"/>
      <c r="AH21" s="265" t="s">
        <v>329</v>
      </c>
      <c r="AI21" s="265"/>
      <c r="AJ21" s="265" t="s">
        <v>330</v>
      </c>
      <c r="AK21" s="265" t="s">
        <v>331</v>
      </c>
      <c r="AL21" s="265" t="s">
        <v>332</v>
      </c>
      <c r="AM21" s="265" t="s">
        <v>333</v>
      </c>
      <c r="AN21" s="265" t="s">
        <v>334</v>
      </c>
      <c r="AO21" s="265" t="s">
        <v>335</v>
      </c>
      <c r="AP21" s="265" t="s">
        <v>336</v>
      </c>
      <c r="AQ21" s="265" t="s">
        <v>327</v>
      </c>
      <c r="AR21" s="265"/>
      <c r="AS21" s="265"/>
      <c r="AT21" s="265"/>
      <c r="AU21" s="265"/>
      <c r="AV21" s="265"/>
    </row>
    <row r="22" spans="1:48" s="19" customFormat="1" ht="47.25">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0" t="s">
        <v>337</v>
      </c>
      <c r="AG22" s="20" t="s">
        <v>338</v>
      </c>
      <c r="AH22" s="20" t="s">
        <v>169</v>
      </c>
      <c r="AI22" s="20" t="s">
        <v>327</v>
      </c>
      <c r="AJ22" s="265"/>
      <c r="AK22" s="265"/>
      <c r="AL22" s="265"/>
      <c r="AM22" s="265"/>
      <c r="AN22" s="265"/>
      <c r="AO22" s="265"/>
      <c r="AP22" s="265"/>
      <c r="AQ22" s="265"/>
      <c r="AR22" s="265"/>
      <c r="AS22" s="265"/>
      <c r="AT22" s="265"/>
      <c r="AU22" s="265"/>
      <c r="AV22" s="265"/>
    </row>
    <row r="23" spans="1:48" s="76" customFormat="1" ht="15.75">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48</v>
      </c>
    </row>
    <row r="24" spans="1:48" ht="15.75" customHeight="1">
      <c r="A24" s="116" t="s">
        <v>419</v>
      </c>
      <c r="B24" s="116" t="s">
        <v>419</v>
      </c>
      <c r="C24" s="116" t="s">
        <v>419</v>
      </c>
      <c r="D24" s="116" t="s">
        <v>419</v>
      </c>
      <c r="E24" s="116" t="s">
        <v>419</v>
      </c>
      <c r="F24" s="116" t="s">
        <v>419</v>
      </c>
      <c r="G24" s="116" t="s">
        <v>419</v>
      </c>
      <c r="H24" s="116" t="s">
        <v>419</v>
      </c>
      <c r="I24" s="116" t="s">
        <v>419</v>
      </c>
      <c r="J24" s="116" t="s">
        <v>419</v>
      </c>
      <c r="K24" s="116" t="s">
        <v>419</v>
      </c>
      <c r="L24" s="116" t="s">
        <v>419</v>
      </c>
      <c r="M24" s="116" t="s">
        <v>419</v>
      </c>
      <c r="N24" s="116" t="s">
        <v>419</v>
      </c>
      <c r="O24" s="116" t="s">
        <v>419</v>
      </c>
      <c r="P24" s="116" t="s">
        <v>419</v>
      </c>
      <c r="Q24" s="116" t="s">
        <v>419</v>
      </c>
      <c r="R24" s="116" t="s">
        <v>419</v>
      </c>
      <c r="S24" s="116" t="s">
        <v>419</v>
      </c>
      <c r="T24" s="116" t="s">
        <v>419</v>
      </c>
      <c r="U24" s="116" t="s">
        <v>419</v>
      </c>
      <c r="V24" s="116" t="s">
        <v>419</v>
      </c>
      <c r="W24" s="116" t="s">
        <v>419</v>
      </c>
      <c r="X24" s="116" t="s">
        <v>419</v>
      </c>
      <c r="Y24" s="116" t="s">
        <v>419</v>
      </c>
      <c r="Z24" s="116" t="s">
        <v>419</v>
      </c>
      <c r="AA24" s="116" t="s">
        <v>419</v>
      </c>
      <c r="AB24" s="116" t="s">
        <v>419</v>
      </c>
      <c r="AC24" s="116" t="s">
        <v>419</v>
      </c>
      <c r="AD24" s="116" t="s">
        <v>419</v>
      </c>
      <c r="AE24" s="116" t="s">
        <v>419</v>
      </c>
      <c r="AF24" s="116" t="s">
        <v>419</v>
      </c>
      <c r="AG24" s="116" t="s">
        <v>419</v>
      </c>
      <c r="AH24" s="116" t="s">
        <v>419</v>
      </c>
      <c r="AI24" s="116" t="s">
        <v>419</v>
      </c>
      <c r="AJ24" s="116" t="s">
        <v>419</v>
      </c>
      <c r="AK24" s="116" t="s">
        <v>419</v>
      </c>
      <c r="AL24" s="116" t="s">
        <v>419</v>
      </c>
      <c r="AM24" s="116" t="s">
        <v>419</v>
      </c>
      <c r="AN24" s="116" t="s">
        <v>419</v>
      </c>
      <c r="AO24" s="116" t="s">
        <v>419</v>
      </c>
      <c r="AP24" s="116" t="s">
        <v>419</v>
      </c>
      <c r="AQ24" s="116" t="s">
        <v>419</v>
      </c>
      <c r="AR24" s="116" t="s">
        <v>419</v>
      </c>
      <c r="AS24" s="116" t="s">
        <v>419</v>
      </c>
      <c r="AT24" s="116" t="s">
        <v>419</v>
      </c>
      <c r="AU24" s="116" t="s">
        <v>419</v>
      </c>
      <c r="AV24" s="116" t="s">
        <v>419</v>
      </c>
    </row>
    <row r="25" spans="1:48" ht="15.75" customHeight="1"/>
  </sheetData>
  <mergeCells count="60">
    <mergeCell ref="B20:B22"/>
    <mergeCell ref="C20:C22"/>
    <mergeCell ref="H21:H22"/>
    <mergeCell ref="A20:A22"/>
    <mergeCell ref="V20:V22"/>
    <mergeCell ref="P20:P22"/>
    <mergeCell ref="S21:S22"/>
    <mergeCell ref="R20:R22"/>
    <mergeCell ref="N20:N22"/>
    <mergeCell ref="M20:M22"/>
    <mergeCell ref="I21:I22"/>
    <mergeCell ref="S20:T20"/>
    <mergeCell ref="A5:L5"/>
    <mergeCell ref="A7:L7"/>
    <mergeCell ref="A9:L9"/>
    <mergeCell ref="A10:L10"/>
    <mergeCell ref="E21:E22"/>
    <mergeCell ref="J21:J22"/>
    <mergeCell ref="A13:L13"/>
    <mergeCell ref="A12:L12"/>
    <mergeCell ref="A15:O15"/>
    <mergeCell ref="G21:G22"/>
    <mergeCell ref="D20:D22"/>
    <mergeCell ref="E20:L20"/>
    <mergeCell ref="O20:O22"/>
    <mergeCell ref="A16:L16"/>
    <mergeCell ref="A18:Y18"/>
    <mergeCell ref="F21:F22"/>
    <mergeCell ref="AC20:AC22"/>
    <mergeCell ref="AB20:AB22"/>
    <mergeCell ref="W20:W22"/>
    <mergeCell ref="K21:K22"/>
    <mergeCell ref="Q20:Q22"/>
    <mergeCell ref="L21:L22"/>
    <mergeCell ref="U20:U22"/>
    <mergeCell ref="Y20:Y22"/>
    <mergeCell ref="T21:T22"/>
    <mergeCell ref="X20:X22"/>
    <mergeCell ref="Z20:Z22"/>
    <mergeCell ref="AA20:AA22"/>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K21:AK22"/>
    <mergeCell ref="AH21:AI21"/>
    <mergeCell ref="AL21:AL22"/>
    <mergeCell ref="AF21:AG21"/>
    <mergeCell ref="AN21:AN22"/>
  </mergeCells>
  <phoneticPr fontId="48" type="noConversion"/>
  <pageMargins left="0.39370078740157483" right="0.39370078740157483" top="0.78740157480314965" bottom="0.39370078740157483" header="0.31496062992125984" footer="0.31496062992125984"/>
  <pageSetup paperSize="9" scale="12"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85" zoomScaleSheetLayoutView="85" workbookViewId="0">
      <selection activeCell="G52" sqref="G52:L52"/>
    </sheetView>
  </sheetViews>
  <sheetFormatPr defaultColWidth="8.7109375" defaultRowHeight="15"/>
  <cols>
    <col min="1" max="5" width="8.7109375" style="81" customWidth="1"/>
    <col min="6" max="6" width="29.5703125" style="81" customWidth="1"/>
    <col min="7" max="11" width="8.7109375" style="81" customWidth="1"/>
    <col min="12" max="12" width="24" style="81" customWidth="1"/>
    <col min="13" max="27" width="8.7109375" style="81" customWidth="1"/>
    <col min="28" max="16384" width="8.7109375" style="83"/>
  </cols>
  <sheetData>
    <row r="1" spans="1:12" ht="15.95" customHeight="1">
      <c r="C1" s="82" t="s">
        <v>127</v>
      </c>
      <c r="J1" s="82" t="s">
        <v>1</v>
      </c>
    </row>
    <row r="2" spans="1:12" ht="15.95" customHeight="1">
      <c r="C2" s="82" t="s">
        <v>127</v>
      </c>
      <c r="J2" s="82" t="s">
        <v>2</v>
      </c>
    </row>
    <row r="3" spans="1:12" ht="15.95" customHeight="1">
      <c r="C3" s="82" t="s">
        <v>127</v>
      </c>
      <c r="J3" s="82" t="s">
        <v>464</v>
      </c>
    </row>
    <row r="5" spans="1:12" ht="15.95" customHeight="1">
      <c r="A5" s="155" t="str">
        <f>'1. паспорт местоположение '!A5:C5</f>
        <v>Год раскрытия информации: 2022 год</v>
      </c>
      <c r="B5" s="155"/>
      <c r="C5" s="155"/>
      <c r="D5" s="155"/>
      <c r="E5" s="155"/>
      <c r="F5" s="155"/>
      <c r="G5" s="155"/>
      <c r="H5" s="155"/>
      <c r="I5" s="155"/>
      <c r="J5" s="155"/>
      <c r="K5" s="155"/>
      <c r="L5" s="155"/>
    </row>
    <row r="7" spans="1:12" ht="18.95" customHeight="1">
      <c r="A7" s="283" t="s">
        <v>4</v>
      </c>
      <c r="B7" s="283"/>
      <c r="C7" s="283"/>
      <c r="D7" s="283"/>
      <c r="E7" s="283"/>
      <c r="F7" s="283"/>
      <c r="G7" s="283"/>
      <c r="H7" s="283"/>
      <c r="I7" s="283"/>
      <c r="J7" s="283"/>
      <c r="K7" s="283"/>
      <c r="L7" s="283"/>
    </row>
    <row r="9" spans="1:12" ht="15.95" customHeight="1">
      <c r="A9" s="158" t="str">
        <f>'1. паспорт местоположение '!A9:C9</f>
        <v>Акционерное общество "Мурманэнергосбыт"</v>
      </c>
      <c r="B9" s="158"/>
      <c r="C9" s="158"/>
      <c r="D9" s="158"/>
      <c r="E9" s="158"/>
      <c r="F9" s="158"/>
      <c r="G9" s="158"/>
      <c r="H9" s="158"/>
      <c r="I9" s="158"/>
      <c r="J9" s="158"/>
      <c r="K9" s="158"/>
      <c r="L9" s="158"/>
    </row>
    <row r="10" spans="1:12" ht="15.95" customHeight="1">
      <c r="A10" s="159" t="s">
        <v>5</v>
      </c>
      <c r="B10" s="159"/>
      <c r="C10" s="159"/>
      <c r="D10" s="159"/>
      <c r="E10" s="159"/>
      <c r="F10" s="159"/>
      <c r="G10" s="159"/>
      <c r="H10" s="159"/>
      <c r="I10" s="159"/>
      <c r="J10" s="159"/>
      <c r="K10" s="159"/>
      <c r="L10" s="159"/>
    </row>
    <row r="12" spans="1:12" ht="15.95" customHeight="1">
      <c r="A12" s="158" t="str">
        <f>'7. Паспорт отчет о закупке '!A12:L12</f>
        <v>Q_Кр_ТП47_12121_5</v>
      </c>
      <c r="B12" s="158"/>
      <c r="C12" s="158"/>
      <c r="D12" s="158"/>
      <c r="E12" s="158"/>
      <c r="F12" s="158"/>
      <c r="G12" s="158"/>
      <c r="H12" s="158"/>
      <c r="I12" s="158"/>
      <c r="J12" s="158"/>
      <c r="K12" s="158"/>
      <c r="L12" s="158"/>
    </row>
    <row r="13" spans="1:12" ht="15.95" customHeight="1">
      <c r="A13" s="159" t="s">
        <v>6</v>
      </c>
      <c r="B13" s="159"/>
      <c r="C13" s="159"/>
      <c r="D13" s="159"/>
      <c r="E13" s="159"/>
      <c r="F13" s="159"/>
      <c r="G13" s="159"/>
      <c r="H13" s="159"/>
      <c r="I13" s="159"/>
      <c r="J13" s="159"/>
      <c r="K13" s="159"/>
      <c r="L13" s="159"/>
    </row>
    <row r="15" spans="1:12" ht="32.1" customHeight="1">
      <c r="A15" s="152" t="str">
        <f>'1. паспорт местоположение '!A15:C15</f>
        <v>ТП-47, г. Ковдор. Замена силового трансформатора марки ТМ-320/6/0,4 на ТМГ 6/0,4-400 кВА 1 шт.</v>
      </c>
      <c r="B15" s="152" t="s">
        <v>418</v>
      </c>
      <c r="C15" s="152" t="s">
        <v>418</v>
      </c>
      <c r="D15" s="152" t="s">
        <v>418</v>
      </c>
      <c r="E15" s="152" t="s">
        <v>418</v>
      </c>
      <c r="F15" s="152" t="s">
        <v>418</v>
      </c>
      <c r="G15" s="152" t="s">
        <v>418</v>
      </c>
      <c r="H15" s="152" t="s">
        <v>418</v>
      </c>
      <c r="I15" s="152" t="s">
        <v>418</v>
      </c>
      <c r="J15" s="152" t="s">
        <v>418</v>
      </c>
      <c r="K15" s="152" t="s">
        <v>418</v>
      </c>
      <c r="L15" s="152" t="s">
        <v>418</v>
      </c>
    </row>
    <row r="16" spans="1:12" ht="15.95" customHeight="1">
      <c r="A16" s="159" t="s">
        <v>7</v>
      </c>
      <c r="B16" s="159"/>
      <c r="C16" s="159"/>
      <c r="D16" s="159"/>
      <c r="E16" s="159"/>
      <c r="F16" s="159"/>
      <c r="G16" s="159"/>
      <c r="H16" s="159"/>
      <c r="I16" s="159"/>
      <c r="J16" s="159"/>
      <c r="K16" s="159"/>
      <c r="L16" s="159"/>
    </row>
    <row r="18" spans="1:13" ht="18.95" customHeight="1">
      <c r="A18" s="284" t="s">
        <v>339</v>
      </c>
      <c r="B18" s="284"/>
      <c r="C18" s="284"/>
      <c r="D18" s="284"/>
      <c r="E18" s="284"/>
      <c r="F18" s="284"/>
      <c r="G18" s="284"/>
      <c r="H18" s="284"/>
      <c r="I18" s="284"/>
      <c r="J18" s="284"/>
      <c r="K18" s="284"/>
      <c r="L18" s="284"/>
    </row>
    <row r="20" spans="1:13" ht="36" customHeight="1">
      <c r="A20" s="279" t="s">
        <v>340</v>
      </c>
      <c r="B20" s="279"/>
      <c r="C20" s="279"/>
      <c r="D20" s="279"/>
      <c r="E20" s="279"/>
      <c r="F20" s="279"/>
      <c r="G20" s="285" t="str">
        <f>$A$15</f>
        <v>ТП-47, г. Ковдор. Замена силового трансформатора марки ТМ-320/6/0,4 на ТМГ 6/0,4-400 кВА 1 шт.</v>
      </c>
      <c r="H20" s="285"/>
      <c r="I20" s="285"/>
      <c r="J20" s="285"/>
      <c r="K20" s="285"/>
      <c r="L20" s="285"/>
      <c r="M20" s="81" t="s">
        <v>127</v>
      </c>
    </row>
    <row r="21" spans="1:13" ht="15.95" customHeight="1">
      <c r="A21" s="279" t="s">
        <v>341</v>
      </c>
      <c r="B21" s="279"/>
      <c r="C21" s="279"/>
      <c r="D21" s="279"/>
      <c r="E21" s="279"/>
      <c r="F21" s="279"/>
      <c r="G21" s="280" t="s">
        <v>0</v>
      </c>
      <c r="H21" s="280"/>
      <c r="I21" s="280"/>
      <c r="J21" s="280"/>
      <c r="K21" s="280"/>
      <c r="L21" s="280"/>
    </row>
    <row r="22" spans="1:13" ht="15.95" customHeight="1">
      <c r="A22" s="279" t="s">
        <v>342</v>
      </c>
      <c r="B22" s="279"/>
      <c r="C22" s="279"/>
      <c r="D22" s="279"/>
      <c r="E22" s="279"/>
      <c r="F22" s="279"/>
      <c r="G22" s="280" t="s">
        <v>420</v>
      </c>
      <c r="H22" s="280"/>
      <c r="I22" s="280"/>
      <c r="J22" s="280"/>
      <c r="K22" s="280"/>
      <c r="L22" s="280"/>
    </row>
    <row r="23" spans="1:13" ht="15.95" customHeight="1">
      <c r="A23" s="279" t="s">
        <v>343</v>
      </c>
      <c r="B23" s="279"/>
      <c r="C23" s="279"/>
      <c r="D23" s="279"/>
      <c r="E23" s="279"/>
      <c r="F23" s="279"/>
      <c r="G23" s="280" t="s">
        <v>492</v>
      </c>
      <c r="H23" s="280"/>
      <c r="I23" s="280"/>
      <c r="J23" s="280"/>
      <c r="K23" s="280"/>
      <c r="L23" s="280"/>
    </row>
    <row r="24" spans="1:13" ht="15.95" customHeight="1">
      <c r="A24" s="279" t="s">
        <v>344</v>
      </c>
      <c r="B24" s="279"/>
      <c r="C24" s="279"/>
      <c r="D24" s="279"/>
      <c r="E24" s="279"/>
      <c r="F24" s="279"/>
      <c r="G24" s="282">
        <v>2026</v>
      </c>
      <c r="H24" s="282"/>
      <c r="I24" s="282"/>
      <c r="J24" s="282"/>
      <c r="K24" s="282"/>
      <c r="L24" s="282"/>
    </row>
    <row r="25" spans="1:13" ht="15.95" customHeight="1">
      <c r="A25" s="279" t="s">
        <v>345</v>
      </c>
      <c r="B25" s="279"/>
      <c r="C25" s="279"/>
      <c r="D25" s="279"/>
      <c r="E25" s="279"/>
      <c r="F25" s="279"/>
      <c r="G25" s="280" t="s">
        <v>410</v>
      </c>
      <c r="H25" s="280"/>
      <c r="I25" s="280"/>
      <c r="J25" s="280"/>
      <c r="K25" s="280"/>
      <c r="L25" s="280"/>
    </row>
    <row r="26" spans="1:13" ht="15.95" customHeight="1">
      <c r="A26" s="279" t="s">
        <v>474</v>
      </c>
      <c r="B26" s="279"/>
      <c r="C26" s="279"/>
      <c r="D26" s="279"/>
      <c r="E26" s="279"/>
      <c r="F26" s="279"/>
      <c r="G26" s="281">
        <v>0.56399999999999995</v>
      </c>
      <c r="H26" s="281"/>
      <c r="I26" s="281"/>
      <c r="J26" s="281"/>
      <c r="K26" s="281"/>
      <c r="L26" s="281"/>
    </row>
    <row r="27" spans="1:13" ht="15.95" customHeight="1">
      <c r="A27" s="279" t="s">
        <v>346</v>
      </c>
      <c r="B27" s="279"/>
      <c r="C27" s="279"/>
      <c r="D27" s="279"/>
      <c r="E27" s="279"/>
      <c r="F27" s="279"/>
      <c r="G27" s="280" t="s">
        <v>493</v>
      </c>
      <c r="H27" s="280"/>
      <c r="I27" s="280"/>
      <c r="J27" s="280"/>
      <c r="K27" s="280"/>
      <c r="L27" s="280"/>
    </row>
    <row r="28" spans="1:13" ht="15.95" customHeight="1">
      <c r="A28" s="279" t="s">
        <v>347</v>
      </c>
      <c r="B28" s="279"/>
      <c r="C28" s="279"/>
      <c r="D28" s="279"/>
      <c r="E28" s="279"/>
      <c r="F28" s="279"/>
      <c r="G28" s="268" t="s">
        <v>419</v>
      </c>
      <c r="H28" s="268"/>
      <c r="I28" s="268"/>
      <c r="J28" s="268"/>
      <c r="K28" s="268"/>
      <c r="L28" s="268"/>
    </row>
    <row r="29" spans="1:13" ht="19.5" customHeight="1">
      <c r="A29" s="269" t="s">
        <v>348</v>
      </c>
      <c r="B29" s="269"/>
      <c r="C29" s="269"/>
      <c r="D29" s="269"/>
      <c r="E29" s="269"/>
      <c r="F29" s="269"/>
      <c r="G29" s="268" t="s">
        <v>419</v>
      </c>
      <c r="H29" s="268"/>
      <c r="I29" s="268"/>
      <c r="J29" s="268"/>
      <c r="K29" s="268"/>
      <c r="L29" s="268"/>
    </row>
    <row r="30" spans="1:13" ht="15.95" customHeight="1">
      <c r="A30" s="279" t="s">
        <v>349</v>
      </c>
      <c r="B30" s="279"/>
      <c r="C30" s="279"/>
      <c r="D30" s="279"/>
      <c r="E30" s="279"/>
      <c r="F30" s="279"/>
      <c r="G30" s="268" t="s">
        <v>419</v>
      </c>
      <c r="H30" s="268"/>
      <c r="I30" s="268"/>
      <c r="J30" s="268"/>
      <c r="K30" s="268"/>
      <c r="L30" s="268"/>
    </row>
    <row r="31" spans="1:13" ht="19.5" customHeight="1">
      <c r="A31" s="269" t="s">
        <v>350</v>
      </c>
      <c r="B31" s="269"/>
      <c r="C31" s="269"/>
      <c r="D31" s="269"/>
      <c r="E31" s="269"/>
      <c r="F31" s="269"/>
      <c r="G31" s="268" t="s">
        <v>419</v>
      </c>
      <c r="H31" s="268"/>
      <c r="I31" s="268"/>
      <c r="J31" s="268"/>
      <c r="K31" s="268"/>
      <c r="L31" s="268"/>
    </row>
    <row r="32" spans="1:13" ht="15.95" customHeight="1">
      <c r="A32" s="279" t="s">
        <v>475</v>
      </c>
      <c r="B32" s="279"/>
      <c r="C32" s="279"/>
      <c r="D32" s="279"/>
      <c r="E32" s="279"/>
      <c r="F32" s="279"/>
      <c r="G32" s="268" t="s">
        <v>419</v>
      </c>
      <c r="H32" s="268"/>
      <c r="I32" s="268"/>
      <c r="J32" s="268"/>
      <c r="K32" s="268"/>
      <c r="L32" s="268"/>
    </row>
    <row r="33" spans="1:12" ht="15.95" customHeight="1">
      <c r="A33" s="279" t="s">
        <v>351</v>
      </c>
      <c r="B33" s="279"/>
      <c r="C33" s="279"/>
      <c r="D33" s="279"/>
      <c r="E33" s="279"/>
      <c r="F33" s="279"/>
      <c r="G33" s="268" t="s">
        <v>419</v>
      </c>
      <c r="H33" s="268"/>
      <c r="I33" s="268"/>
      <c r="J33" s="268"/>
      <c r="K33" s="268"/>
      <c r="L33" s="268"/>
    </row>
    <row r="34" spans="1:12" ht="15.95" customHeight="1">
      <c r="A34" s="279" t="s">
        <v>352</v>
      </c>
      <c r="B34" s="279"/>
      <c r="C34" s="279"/>
      <c r="D34" s="279"/>
      <c r="E34" s="279"/>
      <c r="F34" s="279"/>
      <c r="G34" s="268" t="s">
        <v>419</v>
      </c>
      <c r="H34" s="268"/>
      <c r="I34" s="268"/>
      <c r="J34" s="268"/>
      <c r="K34" s="268"/>
      <c r="L34" s="268"/>
    </row>
    <row r="35" spans="1:12" ht="15.95" customHeight="1">
      <c r="A35" s="279" t="s">
        <v>353</v>
      </c>
      <c r="B35" s="279"/>
      <c r="C35" s="279"/>
      <c r="D35" s="279"/>
      <c r="E35" s="279"/>
      <c r="F35" s="279"/>
      <c r="G35" s="268" t="s">
        <v>419</v>
      </c>
      <c r="H35" s="268"/>
      <c r="I35" s="268"/>
      <c r="J35" s="268"/>
      <c r="K35" s="268"/>
      <c r="L35" s="268"/>
    </row>
    <row r="36" spans="1:12" ht="17.25" customHeight="1">
      <c r="A36" s="269" t="s">
        <v>354</v>
      </c>
      <c r="B36" s="269"/>
      <c r="C36" s="269"/>
      <c r="D36" s="269"/>
      <c r="E36" s="269"/>
      <c r="F36" s="269"/>
      <c r="G36" s="268" t="s">
        <v>419</v>
      </c>
      <c r="H36" s="268"/>
      <c r="I36" s="268"/>
      <c r="J36" s="268"/>
      <c r="K36" s="268"/>
      <c r="L36" s="268"/>
    </row>
    <row r="37" spans="1:12" ht="15.95" customHeight="1">
      <c r="A37" s="279" t="s">
        <v>475</v>
      </c>
      <c r="B37" s="279"/>
      <c r="C37" s="279"/>
      <c r="D37" s="279"/>
      <c r="E37" s="279"/>
      <c r="F37" s="279"/>
      <c r="G37" s="268" t="s">
        <v>419</v>
      </c>
      <c r="H37" s="268"/>
      <c r="I37" s="268"/>
      <c r="J37" s="268"/>
      <c r="K37" s="268"/>
      <c r="L37" s="268"/>
    </row>
    <row r="38" spans="1:12" ht="15.95" customHeight="1">
      <c r="A38" s="279" t="s">
        <v>351</v>
      </c>
      <c r="B38" s="279"/>
      <c r="C38" s="279"/>
      <c r="D38" s="279"/>
      <c r="E38" s="279"/>
      <c r="F38" s="279"/>
      <c r="G38" s="268" t="s">
        <v>419</v>
      </c>
      <c r="H38" s="268"/>
      <c r="I38" s="268"/>
      <c r="J38" s="268"/>
      <c r="K38" s="268"/>
      <c r="L38" s="268"/>
    </row>
    <row r="39" spans="1:12" ht="15.95" customHeight="1">
      <c r="A39" s="279" t="s">
        <v>352</v>
      </c>
      <c r="B39" s="279"/>
      <c r="C39" s="279"/>
      <c r="D39" s="279"/>
      <c r="E39" s="279"/>
      <c r="F39" s="279"/>
      <c r="G39" s="268" t="s">
        <v>419</v>
      </c>
      <c r="H39" s="268"/>
      <c r="I39" s="268"/>
      <c r="J39" s="268"/>
      <c r="K39" s="268"/>
      <c r="L39" s="268"/>
    </row>
    <row r="40" spans="1:12" ht="15.95" customHeight="1">
      <c r="A40" s="279" t="s">
        <v>353</v>
      </c>
      <c r="B40" s="279"/>
      <c r="C40" s="279"/>
      <c r="D40" s="279"/>
      <c r="E40" s="279"/>
      <c r="F40" s="279"/>
      <c r="G40" s="268" t="s">
        <v>419</v>
      </c>
      <c r="H40" s="268"/>
      <c r="I40" s="268"/>
      <c r="J40" s="268"/>
      <c r="K40" s="268"/>
      <c r="L40" s="268"/>
    </row>
    <row r="41" spans="1:12" ht="29.1" customHeight="1">
      <c r="A41" s="269" t="s">
        <v>355</v>
      </c>
      <c r="B41" s="269"/>
      <c r="C41" s="269"/>
      <c r="D41" s="269"/>
      <c r="E41" s="269"/>
      <c r="F41" s="269"/>
      <c r="G41" s="268" t="s">
        <v>419</v>
      </c>
      <c r="H41" s="268"/>
      <c r="I41" s="268"/>
      <c r="J41" s="268"/>
      <c r="K41" s="268"/>
      <c r="L41" s="268"/>
    </row>
    <row r="42" spans="1:12" ht="15.95" customHeight="1">
      <c r="A42" s="279" t="s">
        <v>349</v>
      </c>
      <c r="B42" s="279"/>
      <c r="C42" s="279"/>
      <c r="D42" s="279"/>
      <c r="E42" s="279"/>
      <c r="F42" s="279"/>
      <c r="G42" s="268" t="s">
        <v>419</v>
      </c>
      <c r="H42" s="268"/>
      <c r="I42" s="268"/>
      <c r="J42" s="268"/>
      <c r="K42" s="268"/>
      <c r="L42" s="268"/>
    </row>
    <row r="43" spans="1:12" ht="15.95" customHeight="1">
      <c r="A43" s="279" t="s">
        <v>356</v>
      </c>
      <c r="B43" s="279"/>
      <c r="C43" s="279"/>
      <c r="D43" s="279"/>
      <c r="E43" s="279"/>
      <c r="F43" s="279"/>
      <c r="G43" s="268" t="s">
        <v>419</v>
      </c>
      <c r="H43" s="268"/>
      <c r="I43" s="268"/>
      <c r="J43" s="268"/>
      <c r="K43" s="268"/>
      <c r="L43" s="268"/>
    </row>
    <row r="44" spans="1:12" ht="15.95" customHeight="1">
      <c r="A44" s="279" t="s">
        <v>357</v>
      </c>
      <c r="B44" s="279"/>
      <c r="C44" s="279"/>
      <c r="D44" s="279"/>
      <c r="E44" s="279"/>
      <c r="F44" s="279"/>
      <c r="G44" s="268" t="s">
        <v>419</v>
      </c>
      <c r="H44" s="268"/>
      <c r="I44" s="268"/>
      <c r="J44" s="268"/>
      <c r="K44" s="268"/>
      <c r="L44" s="268"/>
    </row>
    <row r="45" spans="1:12" ht="15.95" customHeight="1">
      <c r="A45" s="279" t="s">
        <v>358</v>
      </c>
      <c r="B45" s="279"/>
      <c r="C45" s="279"/>
      <c r="D45" s="279"/>
      <c r="E45" s="279"/>
      <c r="F45" s="279"/>
      <c r="G45" s="268" t="s">
        <v>419</v>
      </c>
      <c r="H45" s="268"/>
      <c r="I45" s="268"/>
      <c r="J45" s="268"/>
      <c r="K45" s="268"/>
      <c r="L45" s="268"/>
    </row>
    <row r="46" spans="1:12" ht="15.95" customHeight="1">
      <c r="A46" s="269" t="s">
        <v>359</v>
      </c>
      <c r="B46" s="269"/>
      <c r="C46" s="269"/>
      <c r="D46" s="269"/>
      <c r="E46" s="269"/>
      <c r="F46" s="269"/>
      <c r="G46" s="268" t="s">
        <v>419</v>
      </c>
      <c r="H46" s="268"/>
      <c r="I46" s="268"/>
      <c r="J46" s="268"/>
      <c r="K46" s="268"/>
      <c r="L46" s="268"/>
    </row>
    <row r="47" spans="1:12" ht="15.95" customHeight="1">
      <c r="A47" s="269" t="s">
        <v>360</v>
      </c>
      <c r="B47" s="269"/>
      <c r="C47" s="269"/>
      <c r="D47" s="269"/>
      <c r="E47" s="269"/>
      <c r="F47" s="269"/>
      <c r="G47" s="268" t="s">
        <v>419</v>
      </c>
      <c r="H47" s="268"/>
      <c r="I47" s="268"/>
      <c r="J47" s="268"/>
      <c r="K47" s="268"/>
      <c r="L47" s="268"/>
    </row>
    <row r="48" spans="1:12" ht="15.95" customHeight="1">
      <c r="A48" s="269" t="s">
        <v>361</v>
      </c>
      <c r="B48" s="269"/>
      <c r="C48" s="269"/>
      <c r="D48" s="269"/>
      <c r="E48" s="269"/>
      <c r="F48" s="269"/>
      <c r="G48" s="268" t="s">
        <v>419</v>
      </c>
      <c r="H48" s="268"/>
      <c r="I48" s="268"/>
      <c r="J48" s="268"/>
      <c r="K48" s="268"/>
      <c r="L48" s="268"/>
    </row>
    <row r="49" spans="1:12" ht="15.95" customHeight="1">
      <c r="A49" s="269" t="s">
        <v>362</v>
      </c>
      <c r="B49" s="269"/>
      <c r="C49" s="269"/>
      <c r="D49" s="269"/>
      <c r="E49" s="269"/>
      <c r="F49" s="269"/>
      <c r="G49" s="268" t="s">
        <v>419</v>
      </c>
      <c r="H49" s="268"/>
      <c r="I49" s="268"/>
      <c r="J49" s="268"/>
      <c r="K49" s="268"/>
      <c r="L49" s="268"/>
    </row>
    <row r="50" spans="1:12" ht="15.95" customHeight="1">
      <c r="A50" s="269" t="s">
        <v>363</v>
      </c>
      <c r="B50" s="269"/>
      <c r="C50" s="269"/>
      <c r="D50" s="269"/>
      <c r="E50" s="269"/>
      <c r="F50" s="269"/>
      <c r="G50" s="268" t="s">
        <v>419</v>
      </c>
      <c r="H50" s="268"/>
      <c r="I50" s="268"/>
      <c r="J50" s="268"/>
      <c r="K50" s="268"/>
      <c r="L50" s="268"/>
    </row>
    <row r="51" spans="1:12" ht="15.95" customHeight="1">
      <c r="A51" s="270" t="s">
        <v>364</v>
      </c>
      <c r="B51" s="270"/>
      <c r="C51" s="270"/>
      <c r="D51" s="270"/>
      <c r="E51" s="270"/>
      <c r="F51" s="270"/>
      <c r="G51" s="268" t="s">
        <v>501</v>
      </c>
      <c r="H51" s="268"/>
      <c r="I51" s="268"/>
      <c r="J51" s="268"/>
      <c r="K51" s="268"/>
      <c r="L51" s="268"/>
    </row>
    <row r="52" spans="1:12" ht="13.5" customHeight="1">
      <c r="A52" s="267" t="s">
        <v>365</v>
      </c>
      <c r="B52" s="267"/>
      <c r="C52" s="267"/>
      <c r="D52" s="267"/>
      <c r="E52" s="267"/>
      <c r="F52" s="267"/>
      <c r="G52" s="268" t="s">
        <v>419</v>
      </c>
      <c r="H52" s="268"/>
      <c r="I52" s="268"/>
      <c r="J52" s="268"/>
      <c r="K52" s="268"/>
      <c r="L52" s="268"/>
    </row>
    <row r="53" spans="1:12" ht="15.95" customHeight="1">
      <c r="A53" s="267" t="s">
        <v>366</v>
      </c>
      <c r="B53" s="267"/>
      <c r="C53" s="267"/>
      <c r="D53" s="267"/>
      <c r="E53" s="267"/>
      <c r="F53" s="267"/>
      <c r="G53" s="268" t="s">
        <v>419</v>
      </c>
      <c r="H53" s="268"/>
      <c r="I53" s="268"/>
      <c r="J53" s="268"/>
      <c r="K53" s="268"/>
      <c r="L53" s="268"/>
    </row>
    <row r="54" spans="1:12" ht="13.5" customHeight="1">
      <c r="A54" s="267" t="s">
        <v>367</v>
      </c>
      <c r="B54" s="267"/>
      <c r="C54" s="267"/>
      <c r="D54" s="267"/>
      <c r="E54" s="267"/>
      <c r="F54" s="267"/>
      <c r="G54" s="268" t="s">
        <v>419</v>
      </c>
      <c r="H54" s="268"/>
      <c r="I54" s="268"/>
      <c r="J54" s="268"/>
      <c r="K54" s="268"/>
      <c r="L54" s="268"/>
    </row>
    <row r="55" spans="1:12" ht="15.95" customHeight="1">
      <c r="A55" s="278" t="s">
        <v>368</v>
      </c>
      <c r="B55" s="278"/>
      <c r="C55" s="278"/>
      <c r="D55" s="278"/>
      <c r="E55" s="278"/>
      <c r="F55" s="278"/>
      <c r="G55" s="268" t="s">
        <v>419</v>
      </c>
      <c r="H55" s="268"/>
      <c r="I55" s="268"/>
      <c r="J55" s="268"/>
      <c r="K55" s="268"/>
      <c r="L55" s="268"/>
    </row>
    <row r="56" spans="1:12" ht="29.1" customHeight="1">
      <c r="A56" s="279" t="s">
        <v>369</v>
      </c>
      <c r="B56" s="279"/>
      <c r="C56" s="279"/>
      <c r="D56" s="279"/>
      <c r="E56" s="279"/>
      <c r="F56" s="279"/>
      <c r="G56" s="268" t="s">
        <v>419</v>
      </c>
      <c r="H56" s="268"/>
      <c r="I56" s="268"/>
      <c r="J56" s="268"/>
      <c r="K56" s="268"/>
      <c r="L56" s="268"/>
    </row>
    <row r="57" spans="1:12" ht="29.1" customHeight="1">
      <c r="A57" s="269" t="s">
        <v>370</v>
      </c>
      <c r="B57" s="269"/>
      <c r="C57" s="269"/>
      <c r="D57" s="269"/>
      <c r="E57" s="269"/>
      <c r="F57" s="269"/>
      <c r="G57" s="268" t="s">
        <v>419</v>
      </c>
      <c r="H57" s="268"/>
      <c r="I57" s="268"/>
      <c r="J57" s="268"/>
      <c r="K57" s="268"/>
      <c r="L57" s="268"/>
    </row>
    <row r="58" spans="1:12" ht="15.95" customHeight="1">
      <c r="A58" s="279" t="s">
        <v>349</v>
      </c>
      <c r="B58" s="279"/>
      <c r="C58" s="279"/>
      <c r="D58" s="279"/>
      <c r="E58" s="279"/>
      <c r="F58" s="279"/>
      <c r="G58" s="268" t="s">
        <v>419</v>
      </c>
      <c r="H58" s="268"/>
      <c r="I58" s="268"/>
      <c r="J58" s="268"/>
      <c r="K58" s="268"/>
      <c r="L58" s="268"/>
    </row>
    <row r="59" spans="1:12" ht="15.95" customHeight="1">
      <c r="A59" s="279" t="s">
        <v>371</v>
      </c>
      <c r="B59" s="279"/>
      <c r="C59" s="279"/>
      <c r="D59" s="279"/>
      <c r="E59" s="279"/>
      <c r="F59" s="279"/>
      <c r="G59" s="268" t="s">
        <v>419</v>
      </c>
      <c r="H59" s="268"/>
      <c r="I59" s="268"/>
      <c r="J59" s="268"/>
      <c r="K59" s="268"/>
      <c r="L59" s="268"/>
    </row>
    <row r="60" spans="1:12" ht="15.95" customHeight="1">
      <c r="A60" s="279" t="s">
        <v>372</v>
      </c>
      <c r="B60" s="279"/>
      <c r="C60" s="279"/>
      <c r="D60" s="279"/>
      <c r="E60" s="279"/>
      <c r="F60" s="279"/>
      <c r="G60" s="268" t="s">
        <v>419</v>
      </c>
      <c r="H60" s="268"/>
      <c r="I60" s="268"/>
      <c r="J60" s="268"/>
      <c r="K60" s="268"/>
      <c r="L60" s="268"/>
    </row>
    <row r="61" spans="1:12" ht="15.95" customHeight="1">
      <c r="A61" s="269" t="s">
        <v>373</v>
      </c>
      <c r="B61" s="269"/>
      <c r="C61" s="269"/>
      <c r="D61" s="269"/>
      <c r="E61" s="269"/>
      <c r="F61" s="269"/>
      <c r="G61" s="268" t="s">
        <v>419</v>
      </c>
      <c r="H61" s="268"/>
      <c r="I61" s="268"/>
      <c r="J61" s="268"/>
      <c r="K61" s="268"/>
      <c r="L61" s="268"/>
    </row>
    <row r="62" spans="1:12" ht="15.95" customHeight="1">
      <c r="A62" s="269" t="s">
        <v>374</v>
      </c>
      <c r="B62" s="269"/>
      <c r="C62" s="269"/>
      <c r="D62" s="269"/>
      <c r="E62" s="269"/>
      <c r="F62" s="269"/>
      <c r="G62" s="268" t="s">
        <v>419</v>
      </c>
      <c r="H62" s="268"/>
      <c r="I62" s="268"/>
      <c r="J62" s="268"/>
      <c r="K62" s="268"/>
      <c r="L62" s="268"/>
    </row>
    <row r="63" spans="1:12" ht="15.95" customHeight="1">
      <c r="A63" s="270" t="s">
        <v>375</v>
      </c>
      <c r="B63" s="270"/>
      <c r="C63" s="270"/>
      <c r="D63" s="270"/>
      <c r="E63" s="270"/>
      <c r="F63" s="270"/>
      <c r="G63" s="268" t="s">
        <v>419</v>
      </c>
      <c r="H63" s="268"/>
      <c r="I63" s="268"/>
      <c r="J63" s="268"/>
      <c r="K63" s="268"/>
      <c r="L63" s="268"/>
    </row>
    <row r="64" spans="1:12" ht="15.95" customHeight="1">
      <c r="A64" s="267" t="s">
        <v>376</v>
      </c>
      <c r="B64" s="267"/>
      <c r="C64" s="267"/>
      <c r="D64" s="267"/>
      <c r="E64" s="267"/>
      <c r="F64" s="267"/>
      <c r="G64" s="268" t="s">
        <v>419</v>
      </c>
      <c r="H64" s="268"/>
      <c r="I64" s="268"/>
      <c r="J64" s="268"/>
      <c r="K64" s="268"/>
      <c r="L64" s="268"/>
    </row>
    <row r="65" spans="1:12" ht="15.95" customHeight="1">
      <c r="A65" s="278" t="s">
        <v>377</v>
      </c>
      <c r="B65" s="278"/>
      <c r="C65" s="278"/>
      <c r="D65" s="278"/>
      <c r="E65" s="278"/>
      <c r="F65" s="278"/>
      <c r="G65" s="268" t="s">
        <v>419</v>
      </c>
      <c r="H65" s="268"/>
      <c r="I65" s="268"/>
      <c r="J65" s="268"/>
      <c r="K65" s="268"/>
      <c r="L65" s="268"/>
    </row>
    <row r="66" spans="1:12" ht="29.1" customHeight="1">
      <c r="A66" s="269" t="s">
        <v>378</v>
      </c>
      <c r="B66" s="269"/>
      <c r="C66" s="269"/>
      <c r="D66" s="269"/>
      <c r="E66" s="269"/>
      <c r="F66" s="269"/>
      <c r="G66" s="268" t="s">
        <v>419</v>
      </c>
      <c r="H66" s="268"/>
      <c r="I66" s="268"/>
      <c r="J66" s="268"/>
      <c r="K66" s="268"/>
      <c r="L66" s="268"/>
    </row>
    <row r="67" spans="1:12" ht="29.1" customHeight="1">
      <c r="A67" s="269" t="s">
        <v>379</v>
      </c>
      <c r="B67" s="269"/>
      <c r="C67" s="269"/>
      <c r="D67" s="269"/>
      <c r="E67" s="269"/>
      <c r="F67" s="269"/>
      <c r="G67" s="268" t="s">
        <v>419</v>
      </c>
      <c r="H67" s="268"/>
      <c r="I67" s="268"/>
      <c r="J67" s="268"/>
      <c r="K67" s="268"/>
      <c r="L67" s="268"/>
    </row>
    <row r="68" spans="1:12" ht="15" customHeight="1">
      <c r="A68" s="270" t="s">
        <v>380</v>
      </c>
      <c r="B68" s="270"/>
      <c r="C68" s="270"/>
      <c r="D68" s="270"/>
      <c r="E68" s="270"/>
      <c r="F68" s="270"/>
      <c r="G68" s="271" t="s">
        <v>419</v>
      </c>
      <c r="H68" s="271"/>
      <c r="I68" s="271"/>
      <c r="J68" s="271"/>
      <c r="K68" s="271"/>
      <c r="L68" s="271"/>
    </row>
    <row r="69" spans="1:12" ht="15" customHeight="1">
      <c r="A69" s="267" t="s">
        <v>381</v>
      </c>
      <c r="B69" s="267"/>
      <c r="C69" s="267"/>
      <c r="D69" s="267"/>
      <c r="E69" s="267"/>
      <c r="F69" s="267"/>
      <c r="G69" s="272"/>
      <c r="H69" s="273"/>
      <c r="I69" s="273"/>
      <c r="J69" s="273"/>
      <c r="K69" s="273"/>
      <c r="L69" s="274"/>
    </row>
    <row r="70" spans="1:12" ht="15" customHeight="1">
      <c r="A70" s="267" t="s">
        <v>382</v>
      </c>
      <c r="B70" s="267"/>
      <c r="C70" s="267"/>
      <c r="D70" s="267"/>
      <c r="E70" s="267"/>
      <c r="F70" s="267"/>
      <c r="G70" s="272"/>
      <c r="H70" s="273"/>
      <c r="I70" s="273"/>
      <c r="J70" s="273"/>
      <c r="K70" s="273"/>
      <c r="L70" s="274"/>
    </row>
    <row r="71" spans="1:12" ht="15" customHeight="1">
      <c r="A71" s="267" t="s">
        <v>383</v>
      </c>
      <c r="B71" s="267"/>
      <c r="C71" s="267"/>
      <c r="D71" s="267"/>
      <c r="E71" s="267"/>
      <c r="F71" s="267"/>
      <c r="G71" s="272"/>
      <c r="H71" s="273"/>
      <c r="I71" s="273"/>
      <c r="J71" s="273"/>
      <c r="K71" s="273"/>
      <c r="L71" s="274"/>
    </row>
    <row r="72" spans="1:12" ht="15" customHeight="1">
      <c r="A72" s="278" t="s">
        <v>384</v>
      </c>
      <c r="B72" s="278"/>
      <c r="C72" s="278"/>
      <c r="D72" s="278"/>
      <c r="E72" s="278"/>
      <c r="F72" s="278"/>
      <c r="G72" s="275"/>
      <c r="H72" s="276"/>
      <c r="I72" s="276"/>
      <c r="J72" s="276"/>
      <c r="K72" s="276"/>
      <c r="L72" s="277"/>
    </row>
  </sheetData>
  <mergeCells count="111">
    <mergeCell ref="A22:F22"/>
    <mergeCell ref="G22:L22"/>
    <mergeCell ref="A25:F25"/>
    <mergeCell ref="G25:L25"/>
    <mergeCell ref="A23:F23"/>
    <mergeCell ref="G23:L23"/>
    <mergeCell ref="A24:F24"/>
    <mergeCell ref="G24:L24"/>
    <mergeCell ref="A5:L5"/>
    <mergeCell ref="A7:L7"/>
    <mergeCell ref="A9:L9"/>
    <mergeCell ref="A10:L10"/>
    <mergeCell ref="A21:F21"/>
    <mergeCell ref="G21:L21"/>
    <mergeCell ref="A15:L15"/>
    <mergeCell ref="A16:L16"/>
    <mergeCell ref="A18:L18"/>
    <mergeCell ref="A20:F20"/>
    <mergeCell ref="A12:L12"/>
    <mergeCell ref="A13:L13"/>
    <mergeCell ref="G20:L20"/>
    <mergeCell ref="A39:F39"/>
    <mergeCell ref="G39:L39"/>
    <mergeCell ref="A38:F38"/>
    <mergeCell ref="G38:L38"/>
    <mergeCell ref="G37:L37"/>
    <mergeCell ref="A28:F28"/>
    <mergeCell ref="A32:F32"/>
    <mergeCell ref="G32:L32"/>
    <mergeCell ref="A37:F37"/>
    <mergeCell ref="G30:L30"/>
    <mergeCell ref="A36:F36"/>
    <mergeCell ref="G36:L36"/>
    <mergeCell ref="A31:F31"/>
    <mergeCell ref="G31:L31"/>
    <mergeCell ref="A34:F34"/>
    <mergeCell ref="A26:F26"/>
    <mergeCell ref="A33:F33"/>
    <mergeCell ref="G28:L28"/>
    <mergeCell ref="A29:F29"/>
    <mergeCell ref="G29:L29"/>
    <mergeCell ref="A30:F30"/>
    <mergeCell ref="G33:L33"/>
    <mergeCell ref="G34:L34"/>
    <mergeCell ref="A35:F35"/>
    <mergeCell ref="G35:L35"/>
    <mergeCell ref="A27:F27"/>
    <mergeCell ref="G27:L27"/>
    <mergeCell ref="G26:L26"/>
    <mergeCell ref="A45:F45"/>
    <mergeCell ref="G45:L45"/>
    <mergeCell ref="A44:F44"/>
    <mergeCell ref="G44:L44"/>
    <mergeCell ref="A40:F40"/>
    <mergeCell ref="G40:L40"/>
    <mergeCell ref="A41:F41"/>
    <mergeCell ref="G41:L41"/>
    <mergeCell ref="A43:F43"/>
    <mergeCell ref="G43:L43"/>
    <mergeCell ref="A42:F42"/>
    <mergeCell ref="G42:L42"/>
    <mergeCell ref="A61:F61"/>
    <mergeCell ref="G61:L61"/>
    <mergeCell ref="G59:L59"/>
    <mergeCell ref="A60:F60"/>
    <mergeCell ref="A55:F55"/>
    <mergeCell ref="G55:L55"/>
    <mergeCell ref="A57:F57"/>
    <mergeCell ref="G57:L57"/>
    <mergeCell ref="A50:F50"/>
    <mergeCell ref="G50:L50"/>
    <mergeCell ref="A51:F51"/>
    <mergeCell ref="G51:L51"/>
    <mergeCell ref="A54:F54"/>
    <mergeCell ref="G54:L54"/>
    <mergeCell ref="G60:L60"/>
    <mergeCell ref="A58:F58"/>
    <mergeCell ref="G58:L58"/>
    <mergeCell ref="A59:F59"/>
    <mergeCell ref="A56:F56"/>
    <mergeCell ref="G56:L56"/>
    <mergeCell ref="A46:F46"/>
    <mergeCell ref="G46:L46"/>
    <mergeCell ref="A49:F49"/>
    <mergeCell ref="G49:L49"/>
    <mergeCell ref="A53:F53"/>
    <mergeCell ref="G53:L53"/>
    <mergeCell ref="A52:F52"/>
    <mergeCell ref="G52:L52"/>
    <mergeCell ref="A47:F47"/>
    <mergeCell ref="G47:L47"/>
    <mergeCell ref="A48:F48"/>
    <mergeCell ref="G48:L48"/>
    <mergeCell ref="A64:F64"/>
    <mergeCell ref="G64:L64"/>
    <mergeCell ref="A62:F62"/>
    <mergeCell ref="G62:L62"/>
    <mergeCell ref="A63:F63"/>
    <mergeCell ref="G63:L63"/>
    <mergeCell ref="A68:F68"/>
    <mergeCell ref="G68:L72"/>
    <mergeCell ref="A69:F69"/>
    <mergeCell ref="A70:F70"/>
    <mergeCell ref="A71:F71"/>
    <mergeCell ref="A72:F72"/>
    <mergeCell ref="A65:F65"/>
    <mergeCell ref="G65:L65"/>
    <mergeCell ref="G67:L67"/>
    <mergeCell ref="A66:F66"/>
    <mergeCell ref="G66:L66"/>
    <mergeCell ref="A67:F67"/>
  </mergeCells>
  <phoneticPr fontId="48" type="noConversion"/>
  <pageMargins left="0.78740157480314965" right="0.39370078740157483" top="0.39370078740157483" bottom="0.39370078740157483" header="0.31496062992125984" footer="0.31496062992125984"/>
  <pageSetup paperSize="9" scale="63" orientation="portrait" r:id="rId1"/>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77" t="s">
        <v>472</v>
      </c>
    </row>
    <row r="2" spans="1:15">
      <c r="A2" s="11"/>
    </row>
    <row r="3" spans="1:15" ht="15.75">
      <c r="A3" s="78" t="s">
        <v>473</v>
      </c>
    </row>
    <row r="5" spans="1:15">
      <c r="A5" s="286" t="s">
        <v>498</v>
      </c>
      <c r="B5" s="286"/>
      <c r="C5" s="286"/>
      <c r="D5" s="286"/>
      <c r="E5" s="286"/>
      <c r="F5" s="286"/>
      <c r="G5" s="286"/>
      <c r="H5" s="286"/>
      <c r="I5" s="286"/>
      <c r="J5" s="286"/>
      <c r="K5" s="286"/>
      <c r="L5" s="286"/>
      <c r="M5" s="286"/>
      <c r="N5" s="286"/>
      <c r="O5" s="286"/>
    </row>
  </sheetData>
  <mergeCells count="1">
    <mergeCell ref="A5:O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Q18" sqref="Q18:Q19"/>
    </sheetView>
  </sheetViews>
  <sheetFormatPr defaultColWidth="8.7109375" defaultRowHeight="15.75"/>
  <cols>
    <col min="1" max="1" width="2.42578125" style="1" customWidth="1"/>
    <col min="2" max="2" width="4.85546875" style="1" customWidth="1"/>
    <col min="3" max="3" width="14.42578125" style="1" customWidth="1"/>
    <col min="4" max="4" width="18.5703125" style="1" customWidth="1"/>
    <col min="5" max="5" width="1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2" width="15.140625" style="1" customWidth="1"/>
    <col min="13" max="13" width="14.28515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9.140625" style="1" customWidth="1"/>
    <col min="20" max="20" width="30.5703125" style="1" customWidth="1"/>
  </cols>
  <sheetData>
    <row r="1" spans="1:20" s="1" customFormat="1">
      <c r="T1" s="1" t="s">
        <v>1</v>
      </c>
    </row>
    <row r="2" spans="1:20" s="1" customFormat="1">
      <c r="T2" s="1" t="s">
        <v>2</v>
      </c>
    </row>
    <row r="3" spans="1:20" s="1" customFormat="1">
      <c r="T3" s="1" t="s">
        <v>464</v>
      </c>
    </row>
    <row r="4" spans="1:20" s="1" customFormat="1">
      <c r="A4" s="161" t="str">
        <f>'1. паспорт местоположение '!A5:C5</f>
        <v>Год раскрытия информации: 2022 год</v>
      </c>
      <c r="B4" s="161"/>
      <c r="C4" s="161"/>
      <c r="D4" s="161"/>
      <c r="E4" s="161"/>
      <c r="F4" s="161"/>
      <c r="G4" s="161"/>
      <c r="H4" s="161"/>
      <c r="I4" s="161"/>
      <c r="J4" s="161"/>
      <c r="K4" s="161"/>
      <c r="L4" s="161"/>
      <c r="M4" s="161"/>
      <c r="N4" s="161"/>
      <c r="O4" s="161"/>
      <c r="P4" s="161"/>
      <c r="Q4" s="161"/>
      <c r="R4" s="161"/>
      <c r="S4" s="161"/>
      <c r="T4" s="161"/>
    </row>
    <row r="6" spans="1:20" s="1" customFormat="1" ht="18.75">
      <c r="A6" s="156" t="s">
        <v>4</v>
      </c>
      <c r="B6" s="156"/>
      <c r="C6" s="156"/>
      <c r="D6" s="156"/>
      <c r="E6" s="156"/>
      <c r="F6" s="156"/>
      <c r="G6" s="156"/>
      <c r="H6" s="156"/>
      <c r="I6" s="156"/>
      <c r="J6" s="156"/>
      <c r="K6" s="156"/>
      <c r="L6" s="156"/>
      <c r="M6" s="156"/>
      <c r="N6" s="156"/>
      <c r="O6" s="156"/>
      <c r="P6" s="156"/>
      <c r="Q6" s="156"/>
      <c r="R6" s="156"/>
      <c r="S6" s="156"/>
      <c r="T6" s="156"/>
    </row>
    <row r="8" spans="1:20" s="1" customFormat="1">
      <c r="A8" s="157" t="str">
        <f>'1. паспорт местоположение '!A9:C9</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row>
    <row r="9" spans="1:20" s="1" customFormat="1">
      <c r="A9" s="153" t="s">
        <v>5</v>
      </c>
      <c r="B9" s="153"/>
      <c r="C9" s="153"/>
      <c r="D9" s="153"/>
      <c r="E9" s="153"/>
      <c r="F9" s="153"/>
      <c r="G9" s="153"/>
      <c r="H9" s="153"/>
      <c r="I9" s="153"/>
      <c r="J9" s="153"/>
      <c r="K9" s="153"/>
      <c r="L9" s="153"/>
      <c r="M9" s="153"/>
      <c r="N9" s="153"/>
      <c r="O9" s="153"/>
      <c r="P9" s="153"/>
      <c r="Q9" s="153"/>
      <c r="R9" s="153"/>
      <c r="S9" s="153"/>
      <c r="T9" s="153"/>
    </row>
    <row r="11" spans="1:20" s="1" customFormat="1">
      <c r="A11" s="158" t="str">
        <f>'1. паспорт местоположение '!A12:C12</f>
        <v>Q_Кр_ТП47_12121_5</v>
      </c>
      <c r="B11" s="158"/>
      <c r="C11" s="158"/>
      <c r="D11" s="158"/>
      <c r="E11" s="158"/>
      <c r="F11" s="158"/>
      <c r="G11" s="158"/>
      <c r="H11" s="158"/>
      <c r="I11" s="158"/>
      <c r="J11" s="158"/>
      <c r="K11" s="158"/>
      <c r="L11" s="158"/>
      <c r="M11" s="158"/>
      <c r="N11" s="158"/>
      <c r="O11" s="158"/>
      <c r="P11" s="158"/>
      <c r="Q11" s="158"/>
      <c r="R11" s="158"/>
      <c r="S11" s="158"/>
      <c r="T11" s="158"/>
    </row>
    <row r="12" spans="1:20" s="1" customFormat="1">
      <c r="A12" s="159" t="s">
        <v>6</v>
      </c>
      <c r="B12" s="159"/>
      <c r="C12" s="159"/>
      <c r="D12" s="159"/>
      <c r="E12" s="159"/>
      <c r="F12" s="159"/>
      <c r="G12" s="159"/>
      <c r="H12" s="159"/>
      <c r="I12" s="159"/>
      <c r="J12" s="159"/>
      <c r="K12" s="159"/>
      <c r="L12" s="159"/>
      <c r="M12" s="159"/>
      <c r="N12" s="159"/>
      <c r="O12" s="159"/>
      <c r="P12" s="159"/>
      <c r="Q12" s="159"/>
      <c r="R12" s="159"/>
      <c r="S12" s="159"/>
      <c r="T12" s="159"/>
    </row>
    <row r="13" spans="1:20">
      <c r="A13" s="82"/>
      <c r="B13" s="82"/>
      <c r="C13" s="82"/>
      <c r="D13" s="82"/>
      <c r="E13" s="82"/>
      <c r="F13" s="82"/>
      <c r="G13" s="82"/>
      <c r="H13" s="82"/>
      <c r="I13" s="82"/>
      <c r="J13" s="82"/>
      <c r="K13" s="82"/>
      <c r="L13" s="82"/>
      <c r="M13" s="82"/>
      <c r="N13" s="82"/>
      <c r="O13" s="82"/>
      <c r="P13" s="82"/>
      <c r="Q13" s="82"/>
      <c r="R13" s="82"/>
      <c r="S13" s="82"/>
      <c r="T13" s="82"/>
    </row>
    <row r="14" spans="1:20" s="1" customFormat="1">
      <c r="A14" s="152" t="str">
        <f>'1. паспорт местоположение '!A15:C15</f>
        <v>ТП-47, г. Ковдор. Замена силового трансформатора марки ТМ-320/6/0,4 на ТМГ 6/0,4-400 кВА 1 шт.</v>
      </c>
      <c r="B14" s="152" t="s">
        <v>418</v>
      </c>
      <c r="C14" s="152" t="s">
        <v>418</v>
      </c>
      <c r="D14" s="152" t="s">
        <v>418</v>
      </c>
      <c r="E14" s="152" t="s">
        <v>418</v>
      </c>
      <c r="F14" s="152" t="s">
        <v>418</v>
      </c>
      <c r="G14" s="152" t="s">
        <v>418</v>
      </c>
      <c r="H14" s="152" t="s">
        <v>418</v>
      </c>
      <c r="I14" s="152" t="s">
        <v>418</v>
      </c>
      <c r="J14" s="152" t="s">
        <v>418</v>
      </c>
      <c r="K14" s="152" t="s">
        <v>418</v>
      </c>
      <c r="L14" s="152" t="s">
        <v>418</v>
      </c>
      <c r="M14" s="152" t="s">
        <v>418</v>
      </c>
      <c r="N14" s="152" t="s">
        <v>418</v>
      </c>
      <c r="O14" s="152" t="s">
        <v>418</v>
      </c>
      <c r="P14" s="152" t="s">
        <v>418</v>
      </c>
      <c r="Q14" s="152" t="s">
        <v>418</v>
      </c>
      <c r="R14" s="152" t="s">
        <v>418</v>
      </c>
      <c r="S14" s="152" t="s">
        <v>418</v>
      </c>
      <c r="T14" s="152" t="s">
        <v>418</v>
      </c>
    </row>
    <row r="15" spans="1:20" s="1" customFormat="1">
      <c r="A15" s="153" t="s">
        <v>7</v>
      </c>
      <c r="B15" s="153"/>
      <c r="C15" s="153"/>
      <c r="D15" s="153"/>
      <c r="E15" s="153"/>
      <c r="F15" s="153"/>
      <c r="G15" s="153"/>
      <c r="H15" s="153"/>
      <c r="I15" s="153"/>
      <c r="J15" s="153"/>
      <c r="K15" s="153"/>
      <c r="L15" s="153"/>
      <c r="M15" s="153"/>
      <c r="N15" s="153"/>
      <c r="O15" s="153"/>
      <c r="P15" s="153"/>
      <c r="Q15" s="153"/>
      <c r="R15" s="153"/>
      <c r="S15" s="153"/>
      <c r="T15" s="153"/>
    </row>
    <row r="16" spans="1:20" ht="43.15" customHeight="1">
      <c r="B16" s="162" t="s">
        <v>38</v>
      </c>
      <c r="C16" s="162"/>
      <c r="D16" s="162"/>
      <c r="E16" s="162"/>
      <c r="F16" s="162"/>
      <c r="G16" s="162"/>
      <c r="H16" s="162"/>
      <c r="I16" s="162"/>
      <c r="J16" s="162"/>
      <c r="K16" s="162"/>
      <c r="L16" s="162"/>
      <c r="M16" s="162"/>
      <c r="N16" s="162"/>
      <c r="O16" s="162"/>
      <c r="P16" s="162"/>
      <c r="Q16" s="162"/>
      <c r="R16" s="162"/>
      <c r="S16" s="162"/>
      <c r="T16" s="162"/>
    </row>
    <row r="18" spans="2:20" s="1" customFormat="1">
      <c r="B18" s="160" t="s">
        <v>9</v>
      </c>
      <c r="C18" s="160" t="s">
        <v>39</v>
      </c>
      <c r="D18" s="160" t="s">
        <v>40</v>
      </c>
      <c r="E18" s="160" t="s">
        <v>41</v>
      </c>
      <c r="F18" s="160" t="s">
        <v>42</v>
      </c>
      <c r="G18" s="160" t="s">
        <v>43</v>
      </c>
      <c r="H18" s="160" t="s">
        <v>44</v>
      </c>
      <c r="I18" s="160" t="s">
        <v>45</v>
      </c>
      <c r="J18" s="160" t="s">
        <v>46</v>
      </c>
      <c r="K18" s="160" t="s">
        <v>47</v>
      </c>
      <c r="L18" s="160" t="s">
        <v>48</v>
      </c>
      <c r="M18" s="160" t="s">
        <v>49</v>
      </c>
      <c r="N18" s="160" t="s">
        <v>50</v>
      </c>
      <c r="O18" s="160" t="s">
        <v>51</v>
      </c>
      <c r="P18" s="160" t="s">
        <v>52</v>
      </c>
      <c r="Q18" s="160" t="s">
        <v>53</v>
      </c>
      <c r="R18" s="160" t="s">
        <v>54</v>
      </c>
      <c r="S18" s="160"/>
      <c r="T18" s="160" t="s">
        <v>55</v>
      </c>
    </row>
    <row r="19" spans="2:20" s="1" customFormat="1" ht="150.75" customHeight="1">
      <c r="B19" s="160"/>
      <c r="C19" s="160"/>
      <c r="D19" s="160"/>
      <c r="E19" s="160"/>
      <c r="F19" s="160"/>
      <c r="G19" s="160"/>
      <c r="H19" s="160"/>
      <c r="I19" s="160"/>
      <c r="J19" s="160"/>
      <c r="K19" s="160"/>
      <c r="L19" s="160"/>
      <c r="M19" s="160"/>
      <c r="N19" s="160"/>
      <c r="O19" s="160"/>
      <c r="P19" s="160"/>
      <c r="Q19" s="160"/>
      <c r="R19" s="5" t="s">
        <v>56</v>
      </c>
      <c r="S19" s="5" t="s">
        <v>57</v>
      </c>
      <c r="T19" s="16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419</v>
      </c>
      <c r="C21" s="7" t="s">
        <v>419</v>
      </c>
      <c r="D21" s="7" t="s">
        <v>419</v>
      </c>
      <c r="E21" s="7" t="s">
        <v>419</v>
      </c>
      <c r="F21" s="7" t="s">
        <v>419</v>
      </c>
      <c r="G21" s="7" t="s">
        <v>419</v>
      </c>
      <c r="H21" s="7" t="s">
        <v>419</v>
      </c>
      <c r="I21" s="7" t="s">
        <v>419</v>
      </c>
      <c r="J21" s="7" t="s">
        <v>419</v>
      </c>
      <c r="K21" s="7" t="s">
        <v>419</v>
      </c>
      <c r="L21" s="7" t="s">
        <v>419</v>
      </c>
      <c r="M21" s="7" t="s">
        <v>419</v>
      </c>
      <c r="N21" s="7" t="s">
        <v>419</v>
      </c>
      <c r="O21" s="7" t="s">
        <v>419</v>
      </c>
      <c r="P21" s="7" t="s">
        <v>419</v>
      </c>
      <c r="Q21" s="7" t="s">
        <v>419</v>
      </c>
      <c r="R21" s="7" t="s">
        <v>419</v>
      </c>
      <c r="S21" s="7" t="s">
        <v>419</v>
      </c>
      <c r="T21" s="7" t="s">
        <v>419</v>
      </c>
    </row>
  </sheetData>
  <mergeCells count="27">
    <mergeCell ref="A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 ref="A15:T15"/>
    <mergeCell ref="M18:M19"/>
    <mergeCell ref="G18:G19"/>
    <mergeCell ref="C18:C19"/>
    <mergeCell ref="L18:L19"/>
    <mergeCell ref="I18:I19"/>
    <mergeCell ref="H18:H19"/>
    <mergeCell ref="Q18:Q19"/>
    <mergeCell ref="K18:K19"/>
    <mergeCell ref="N18:N19"/>
    <mergeCell ref="P18:P19"/>
  </mergeCells>
  <phoneticPr fontId="48"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3"/>
  <sheetViews>
    <sheetView tabSelected="1" view="pageBreakPreview" zoomScale="60" zoomScaleNormal="85" workbookViewId="0">
      <selection activeCell="S23" sqref="S23:T23"/>
    </sheetView>
  </sheetViews>
  <sheetFormatPr defaultColWidth="8.7109375" defaultRowHeight="15"/>
  <cols>
    <col min="1" max="1" width="5.140625" style="11" customWidth="1"/>
    <col min="2" max="2" width="17" style="11" customWidth="1"/>
    <col min="3" max="3" width="17.28515625" style="11" customWidth="1"/>
    <col min="4" max="4" width="16.28515625" style="11" customWidth="1"/>
    <col min="5" max="5" width="12.28515625" style="11" customWidth="1"/>
    <col min="6" max="6" width="12.85546875" style="11" customWidth="1"/>
    <col min="7" max="7" width="15.5703125" style="11" customWidth="1"/>
    <col min="8" max="8" width="17.28515625" style="11" customWidth="1"/>
    <col min="9" max="9" width="11" style="11" customWidth="1"/>
    <col min="10" max="10" width="11.140625" style="11" customWidth="1"/>
    <col min="11" max="11" width="15.28515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1</v>
      </c>
    </row>
    <row r="2" spans="1:20" s="1" customFormat="1" ht="15.75">
      <c r="T2" s="1" t="s">
        <v>2</v>
      </c>
    </row>
    <row r="3" spans="1:20" s="1" customFormat="1" ht="15.75">
      <c r="T3" s="1" t="s">
        <v>464</v>
      </c>
    </row>
    <row r="4" spans="1:20" s="1" customFormat="1" ht="15.75">
      <c r="A4" s="161" t="str">
        <f>'1. паспорт местоположение '!A5:C5</f>
        <v>Год раскрытия информации: 2022 год</v>
      </c>
      <c r="B4" s="161"/>
      <c r="C4" s="161"/>
      <c r="D4" s="161"/>
      <c r="E4" s="161"/>
      <c r="F4" s="161"/>
      <c r="G4" s="161"/>
      <c r="H4" s="161"/>
      <c r="I4" s="161"/>
      <c r="J4" s="161"/>
      <c r="K4" s="161"/>
      <c r="L4" s="161"/>
      <c r="M4" s="161"/>
      <c r="N4" s="161"/>
      <c r="O4" s="161"/>
      <c r="P4" s="161"/>
      <c r="Q4" s="161"/>
      <c r="R4" s="161"/>
      <c r="S4" s="161"/>
      <c r="T4" s="161"/>
    </row>
    <row r="6" spans="1:20" s="1" customFormat="1" ht="18.75">
      <c r="A6" s="156" t="s">
        <v>4</v>
      </c>
      <c r="B6" s="156"/>
      <c r="C6" s="156"/>
      <c r="D6" s="156"/>
      <c r="E6" s="156"/>
      <c r="F6" s="156"/>
      <c r="G6" s="156"/>
      <c r="H6" s="156"/>
      <c r="I6" s="156"/>
      <c r="J6" s="156"/>
      <c r="K6" s="156"/>
      <c r="L6" s="156"/>
      <c r="M6" s="156"/>
      <c r="N6" s="156"/>
      <c r="O6" s="156"/>
      <c r="P6" s="156"/>
      <c r="Q6" s="156"/>
      <c r="R6" s="156"/>
      <c r="S6" s="156"/>
      <c r="T6" s="156"/>
    </row>
    <row r="8" spans="1:20" s="1" customFormat="1" ht="15.75">
      <c r="A8" s="157" t="str">
        <f>'1. паспорт местоположение '!A9:C9</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row>
    <row r="9" spans="1:20" s="1" customFormat="1" ht="15.75">
      <c r="A9" s="153" t="s">
        <v>5</v>
      </c>
      <c r="B9" s="153"/>
      <c r="C9" s="153"/>
      <c r="D9" s="153"/>
      <c r="E9" s="153"/>
      <c r="F9" s="153"/>
      <c r="G9" s="153"/>
      <c r="H9" s="153"/>
      <c r="I9" s="153"/>
      <c r="J9" s="153"/>
      <c r="K9" s="153"/>
      <c r="L9" s="153"/>
      <c r="M9" s="153"/>
      <c r="N9" s="153"/>
      <c r="O9" s="153"/>
      <c r="P9" s="153"/>
      <c r="Q9" s="153"/>
      <c r="R9" s="153"/>
      <c r="S9" s="153"/>
      <c r="T9" s="153"/>
    </row>
    <row r="11" spans="1:20" s="1" customFormat="1" ht="15.75">
      <c r="A11" s="158" t="str">
        <f>'2. паспорт  ТП '!A11:T11</f>
        <v>Q_Кр_ТП47_12121_5</v>
      </c>
      <c r="B11" s="158"/>
      <c r="C11" s="158"/>
      <c r="D11" s="158"/>
      <c r="E11" s="158"/>
      <c r="F11" s="158"/>
      <c r="G11" s="158"/>
      <c r="H11" s="158"/>
      <c r="I11" s="158"/>
      <c r="J11" s="158"/>
      <c r="K11" s="158"/>
      <c r="L11" s="158"/>
      <c r="M11" s="158"/>
      <c r="N11" s="158"/>
      <c r="O11" s="158"/>
      <c r="P11" s="158"/>
      <c r="Q11" s="158"/>
      <c r="R11" s="158"/>
      <c r="S11" s="158"/>
      <c r="T11" s="158"/>
    </row>
    <row r="12" spans="1:20" s="1" customFormat="1" ht="15.75">
      <c r="A12" s="159" t="s">
        <v>6</v>
      </c>
      <c r="B12" s="159"/>
      <c r="C12" s="159"/>
      <c r="D12" s="159"/>
      <c r="E12" s="159"/>
      <c r="F12" s="159"/>
      <c r="G12" s="159"/>
      <c r="H12" s="159"/>
      <c r="I12" s="159"/>
      <c r="J12" s="159"/>
      <c r="K12" s="159"/>
      <c r="L12" s="159"/>
      <c r="M12" s="159"/>
      <c r="N12" s="159"/>
      <c r="O12" s="159"/>
      <c r="P12" s="159"/>
      <c r="Q12" s="159"/>
      <c r="R12" s="159"/>
      <c r="S12" s="159"/>
      <c r="T12" s="159"/>
    </row>
    <row r="13" spans="1:20">
      <c r="A13" s="81"/>
      <c r="B13" s="81"/>
      <c r="C13" s="81"/>
      <c r="D13" s="81"/>
      <c r="E13" s="81"/>
      <c r="F13" s="81"/>
      <c r="G13" s="81"/>
      <c r="H13" s="81"/>
      <c r="I13" s="81"/>
      <c r="J13" s="81"/>
      <c r="K13" s="81"/>
      <c r="L13" s="81"/>
      <c r="M13" s="81"/>
      <c r="N13" s="81"/>
      <c r="O13" s="81"/>
      <c r="P13" s="81"/>
      <c r="Q13" s="81"/>
      <c r="R13" s="81"/>
      <c r="S13" s="81"/>
      <c r="T13" s="81"/>
    </row>
    <row r="14" spans="1:20" s="1" customFormat="1" ht="15.75" customHeight="1">
      <c r="A14" s="152" t="str">
        <f>'1. паспорт местоположение '!A15:C15</f>
        <v>ТП-47, г. Ковдор. Замена силового трансформатора марки ТМ-320/6/0,4 на ТМГ 6/0,4-400 кВА 1 шт.</v>
      </c>
      <c r="B14" s="152"/>
      <c r="C14" s="152"/>
      <c r="D14" s="152"/>
      <c r="E14" s="152"/>
      <c r="F14" s="152"/>
      <c r="G14" s="152"/>
      <c r="H14" s="152"/>
      <c r="I14" s="152"/>
      <c r="J14" s="152"/>
      <c r="K14" s="152"/>
      <c r="L14" s="152"/>
      <c r="M14" s="152"/>
      <c r="N14" s="152"/>
      <c r="O14" s="152"/>
      <c r="P14" s="152"/>
      <c r="Q14" s="152"/>
      <c r="R14" s="152"/>
      <c r="S14" s="152"/>
      <c r="T14" s="152"/>
    </row>
    <row r="15" spans="1:20" s="1" customFormat="1" ht="15.75">
      <c r="A15" s="153" t="s">
        <v>7</v>
      </c>
      <c r="B15" s="153"/>
      <c r="C15" s="153"/>
      <c r="D15" s="153"/>
      <c r="E15" s="153"/>
      <c r="F15" s="153"/>
      <c r="G15" s="153"/>
      <c r="H15" s="153"/>
      <c r="I15" s="153"/>
      <c r="J15" s="153"/>
      <c r="K15" s="153"/>
      <c r="L15" s="153"/>
      <c r="M15" s="153"/>
      <c r="N15" s="153"/>
      <c r="O15" s="153"/>
      <c r="P15" s="153"/>
      <c r="Q15" s="153"/>
      <c r="R15" s="153"/>
      <c r="S15" s="153"/>
      <c r="T15" s="153"/>
    </row>
    <row r="17" spans="1:20" s="9" customFormat="1" ht="18.75">
      <c r="A17" s="154" t="s">
        <v>58</v>
      </c>
      <c r="B17" s="154"/>
      <c r="C17" s="154"/>
      <c r="D17" s="154"/>
      <c r="E17" s="154"/>
      <c r="F17" s="154"/>
      <c r="G17" s="154"/>
      <c r="H17" s="154"/>
      <c r="I17" s="154"/>
      <c r="J17" s="154"/>
      <c r="K17" s="154"/>
      <c r="L17" s="154"/>
      <c r="M17" s="154"/>
      <c r="N17" s="154"/>
      <c r="O17" s="154"/>
      <c r="P17" s="154"/>
      <c r="Q17" s="154"/>
      <c r="R17" s="154"/>
      <c r="S17" s="154"/>
      <c r="T17" s="154"/>
    </row>
    <row r="18" spans="1:20" s="1" customFormat="1" ht="15.75"/>
    <row r="19" spans="1:20" s="1" customFormat="1" ht="15.75">
      <c r="A19" s="160" t="s">
        <v>9</v>
      </c>
      <c r="B19" s="160" t="s">
        <v>59</v>
      </c>
      <c r="C19" s="160"/>
      <c r="D19" s="160" t="s">
        <v>60</v>
      </c>
      <c r="E19" s="160" t="s">
        <v>61</v>
      </c>
      <c r="F19" s="160"/>
      <c r="G19" s="160" t="s">
        <v>62</v>
      </c>
      <c r="H19" s="160"/>
      <c r="I19" s="160" t="s">
        <v>63</v>
      </c>
      <c r="J19" s="160"/>
      <c r="K19" s="160" t="s">
        <v>64</v>
      </c>
      <c r="L19" s="160" t="s">
        <v>65</v>
      </c>
      <c r="M19" s="160"/>
      <c r="N19" s="160" t="s">
        <v>66</v>
      </c>
      <c r="O19" s="160"/>
      <c r="P19" s="160" t="s">
        <v>67</v>
      </c>
      <c r="Q19" s="160" t="s">
        <v>68</v>
      </c>
      <c r="R19" s="160"/>
      <c r="S19" s="160" t="s">
        <v>69</v>
      </c>
      <c r="T19" s="160"/>
    </row>
    <row r="20" spans="1:20" s="1" customFormat="1" ht="94.5">
      <c r="A20" s="160"/>
      <c r="B20" s="160"/>
      <c r="C20" s="160"/>
      <c r="D20" s="160"/>
      <c r="E20" s="160"/>
      <c r="F20" s="160"/>
      <c r="G20" s="160"/>
      <c r="H20" s="160"/>
      <c r="I20" s="160"/>
      <c r="J20" s="160"/>
      <c r="K20" s="160"/>
      <c r="L20" s="160"/>
      <c r="M20" s="160"/>
      <c r="N20" s="160"/>
      <c r="O20" s="160"/>
      <c r="P20" s="160"/>
      <c r="Q20" s="5" t="s">
        <v>70</v>
      </c>
      <c r="R20" s="5" t="s">
        <v>71</v>
      </c>
      <c r="S20" s="5" t="s">
        <v>72</v>
      </c>
      <c r="T20" s="5" t="s">
        <v>73</v>
      </c>
    </row>
    <row r="21" spans="1:20" s="1" customFormat="1" ht="15.75">
      <c r="A21" s="160"/>
      <c r="B21" s="5" t="s">
        <v>74</v>
      </c>
      <c r="C21" s="5" t="s">
        <v>75</v>
      </c>
      <c r="D21" s="160"/>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83" customFormat="1" ht="55.5" customHeight="1">
      <c r="A23" s="125">
        <v>1</v>
      </c>
      <c r="B23" s="125" t="s">
        <v>487</v>
      </c>
      <c r="C23" s="125" t="s">
        <v>487</v>
      </c>
      <c r="D23" s="125" t="s">
        <v>497</v>
      </c>
      <c r="E23" s="125" t="s">
        <v>488</v>
      </c>
      <c r="F23" s="125" t="s">
        <v>486</v>
      </c>
      <c r="G23" s="125" t="s">
        <v>497</v>
      </c>
      <c r="H23" s="125" t="s">
        <v>497</v>
      </c>
      <c r="I23" s="125">
        <v>1972</v>
      </c>
      <c r="J23" s="125" t="s">
        <v>419</v>
      </c>
      <c r="K23" s="125">
        <v>1972</v>
      </c>
      <c r="L23" s="125">
        <v>6</v>
      </c>
      <c r="M23" s="125">
        <v>6</v>
      </c>
      <c r="N23" s="126">
        <v>0.32</v>
      </c>
      <c r="O23" s="126">
        <v>0.4</v>
      </c>
      <c r="P23" s="125" t="s">
        <v>419</v>
      </c>
      <c r="Q23" s="125" t="s">
        <v>419</v>
      </c>
      <c r="R23" s="125" t="s">
        <v>419</v>
      </c>
      <c r="S23" s="125" t="s">
        <v>502</v>
      </c>
      <c r="T23" s="125" t="s">
        <v>503</v>
      </c>
    </row>
  </sheetData>
  <mergeCells count="21">
    <mergeCell ref="A12:T12"/>
    <mergeCell ref="A11:T11"/>
    <mergeCell ref="A6:T6"/>
    <mergeCell ref="A8:T8"/>
    <mergeCell ref="A9:T9"/>
    <mergeCell ref="A4:T4"/>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s>
  <phoneticPr fontId="48" type="noConversion"/>
  <pageMargins left="0.7" right="0.7" top="0.75" bottom="0.75" header="0.3" footer="0.3"/>
  <pageSetup paperSize="9" scale="23"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75" workbookViewId="0">
      <selection activeCell="R22" sqref="R22"/>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7" s="1" customFormat="1" ht="15.75">
      <c r="T1" s="1" t="s">
        <v>1</v>
      </c>
    </row>
    <row r="2" spans="1:27" s="1" customFormat="1" ht="15.75">
      <c r="T2" s="1" t="s">
        <v>2</v>
      </c>
    </row>
    <row r="3" spans="1:27" s="1" customFormat="1" ht="15.75">
      <c r="T3" s="1" t="s">
        <v>464</v>
      </c>
    </row>
    <row r="4" spans="1:27" s="1" customFormat="1" ht="15.75">
      <c r="A4" s="161" t="str">
        <f>'1. паспорт местоположение '!A5:C5</f>
        <v>Год раскрытия информации: 2022 год</v>
      </c>
      <c r="B4" s="161"/>
      <c r="C4" s="161"/>
      <c r="D4" s="161"/>
      <c r="E4" s="161"/>
      <c r="F4" s="161"/>
      <c r="G4" s="161"/>
      <c r="H4" s="161"/>
      <c r="I4" s="161"/>
      <c r="J4" s="161"/>
      <c r="K4" s="161"/>
      <c r="L4" s="161"/>
      <c r="M4" s="161"/>
      <c r="N4" s="161"/>
      <c r="O4" s="161"/>
      <c r="P4" s="161"/>
      <c r="Q4" s="161"/>
      <c r="R4" s="161"/>
      <c r="S4" s="161"/>
      <c r="T4" s="161"/>
      <c r="U4" s="119"/>
      <c r="V4" s="119"/>
      <c r="W4" s="119"/>
      <c r="X4" s="119"/>
      <c r="Y4" s="119"/>
      <c r="Z4" s="119"/>
      <c r="AA4" s="119"/>
    </row>
    <row r="6" spans="1:27" s="1" customFormat="1" ht="18.75">
      <c r="A6" s="156" t="s">
        <v>4</v>
      </c>
      <c r="B6" s="156"/>
      <c r="C6" s="156"/>
      <c r="D6" s="156"/>
      <c r="E6" s="156"/>
      <c r="F6" s="156"/>
      <c r="G6" s="156"/>
      <c r="H6" s="156"/>
      <c r="I6" s="156"/>
      <c r="J6" s="156"/>
      <c r="K6" s="156"/>
      <c r="L6" s="156"/>
      <c r="M6" s="156"/>
      <c r="N6" s="156"/>
      <c r="O6" s="156"/>
      <c r="P6" s="156"/>
      <c r="Q6" s="156"/>
      <c r="R6" s="156"/>
      <c r="S6" s="156"/>
      <c r="T6" s="156"/>
    </row>
    <row r="8" spans="1:27" s="1" customFormat="1" ht="15.75">
      <c r="A8" s="157" t="str">
        <f>'1. паспорт местоположение '!A9:C9</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row>
    <row r="9" spans="1:27" s="1" customFormat="1" ht="15.75">
      <c r="A9" s="153" t="s">
        <v>5</v>
      </c>
      <c r="B9" s="153"/>
      <c r="C9" s="153"/>
      <c r="D9" s="153"/>
      <c r="E9" s="153"/>
      <c r="F9" s="153"/>
      <c r="G9" s="153"/>
      <c r="H9" s="153"/>
      <c r="I9" s="153"/>
      <c r="J9" s="153"/>
      <c r="K9" s="153"/>
      <c r="L9" s="153"/>
      <c r="M9" s="153"/>
      <c r="N9" s="153"/>
      <c r="O9" s="153"/>
      <c r="P9" s="153"/>
      <c r="Q9" s="153"/>
      <c r="R9" s="153"/>
      <c r="S9" s="153"/>
      <c r="T9" s="153"/>
    </row>
    <row r="11" spans="1:27" s="1" customFormat="1" ht="15.75">
      <c r="A11" s="158" t="str">
        <f>'3.1. паспорт Техсостояние ПС '!A11:T11</f>
        <v>Q_Кр_ТП47_12121_5</v>
      </c>
      <c r="B11" s="158"/>
      <c r="C11" s="158"/>
      <c r="D11" s="158"/>
      <c r="E11" s="158"/>
      <c r="F11" s="158"/>
      <c r="G11" s="158"/>
      <c r="H11" s="158"/>
      <c r="I11" s="158"/>
      <c r="J11" s="158"/>
      <c r="K11" s="158"/>
      <c r="L11" s="158"/>
      <c r="M11" s="158"/>
      <c r="N11" s="158"/>
      <c r="O11" s="158"/>
      <c r="P11" s="158"/>
      <c r="Q11" s="158"/>
      <c r="R11" s="158"/>
      <c r="S11" s="158"/>
      <c r="T11" s="158"/>
    </row>
    <row r="12" spans="1:27" s="1" customFormat="1" ht="15.75">
      <c r="A12" s="159" t="s">
        <v>6</v>
      </c>
      <c r="B12" s="159"/>
      <c r="C12" s="159"/>
      <c r="D12" s="159"/>
      <c r="E12" s="159"/>
      <c r="F12" s="159"/>
      <c r="G12" s="159"/>
      <c r="H12" s="159"/>
      <c r="I12" s="159"/>
      <c r="J12" s="159"/>
      <c r="K12" s="159"/>
      <c r="L12" s="159"/>
      <c r="M12" s="159"/>
      <c r="N12" s="159"/>
      <c r="O12" s="159"/>
      <c r="P12" s="159"/>
      <c r="Q12" s="159"/>
      <c r="R12" s="159"/>
      <c r="S12" s="159"/>
      <c r="T12" s="159"/>
    </row>
    <row r="13" spans="1:27">
      <c r="A13" s="81"/>
      <c r="B13" s="81"/>
      <c r="C13" s="81"/>
      <c r="D13" s="81"/>
      <c r="E13" s="81"/>
      <c r="F13" s="81"/>
      <c r="G13" s="81"/>
      <c r="H13" s="81"/>
      <c r="I13" s="81"/>
      <c r="J13" s="81"/>
      <c r="K13" s="81"/>
      <c r="L13" s="81"/>
      <c r="M13" s="81"/>
      <c r="N13" s="81"/>
      <c r="O13" s="81"/>
      <c r="P13" s="81"/>
      <c r="Q13" s="81"/>
      <c r="R13" s="81"/>
      <c r="S13" s="81"/>
      <c r="T13" s="81"/>
    </row>
    <row r="14" spans="1:27" s="1" customFormat="1" ht="15.75">
      <c r="A14" s="152" t="str">
        <f>'1. паспорт местоположение '!A15:C15</f>
        <v>ТП-47, г. Ковдор. Замена силового трансформатора марки ТМ-320/6/0,4 на ТМГ 6/0,4-400 кВА 1 шт.</v>
      </c>
      <c r="B14" s="152" t="s">
        <v>418</v>
      </c>
      <c r="C14" s="152" t="s">
        <v>418</v>
      </c>
      <c r="D14" s="152" t="s">
        <v>418</v>
      </c>
      <c r="E14" s="152" t="s">
        <v>418</v>
      </c>
      <c r="F14" s="152" t="s">
        <v>418</v>
      </c>
      <c r="G14" s="152" t="s">
        <v>418</v>
      </c>
      <c r="H14" s="152" t="s">
        <v>418</v>
      </c>
      <c r="I14" s="152" t="s">
        <v>418</v>
      </c>
      <c r="J14" s="152" t="s">
        <v>418</v>
      </c>
      <c r="K14" s="152" t="s">
        <v>418</v>
      </c>
      <c r="L14" s="152" t="s">
        <v>418</v>
      </c>
      <c r="M14" s="152" t="s">
        <v>418</v>
      </c>
      <c r="N14" s="152" t="s">
        <v>418</v>
      </c>
      <c r="O14" s="152" t="s">
        <v>418</v>
      </c>
      <c r="P14" s="152" t="s">
        <v>418</v>
      </c>
      <c r="Q14" s="152" t="s">
        <v>418</v>
      </c>
      <c r="R14" s="152" t="s">
        <v>418</v>
      </c>
      <c r="S14" s="152" t="s">
        <v>418</v>
      </c>
      <c r="T14" s="152" t="s">
        <v>418</v>
      </c>
    </row>
    <row r="15" spans="1:27" s="1" customFormat="1" ht="15.75">
      <c r="A15" s="153" t="s">
        <v>7</v>
      </c>
      <c r="B15" s="153"/>
      <c r="C15" s="153"/>
      <c r="D15" s="153"/>
      <c r="E15" s="153"/>
      <c r="F15" s="153"/>
      <c r="G15" s="153"/>
      <c r="H15" s="153"/>
      <c r="I15" s="153"/>
      <c r="J15" s="153"/>
      <c r="K15" s="153"/>
      <c r="L15" s="153"/>
      <c r="M15" s="153"/>
      <c r="N15" s="153"/>
      <c r="O15" s="153"/>
      <c r="P15" s="153"/>
      <c r="Q15" s="153"/>
      <c r="R15" s="153"/>
      <c r="S15" s="153"/>
      <c r="T15" s="153"/>
    </row>
    <row r="17" spans="1:27" s="9" customFormat="1" ht="18.75">
      <c r="A17" s="154" t="s">
        <v>76</v>
      </c>
      <c r="B17" s="154"/>
      <c r="C17" s="154"/>
      <c r="D17" s="154"/>
      <c r="E17" s="154"/>
      <c r="F17" s="154"/>
      <c r="G17" s="154"/>
      <c r="H17" s="154"/>
      <c r="I17" s="154"/>
      <c r="J17" s="154"/>
      <c r="K17" s="154"/>
      <c r="L17" s="154"/>
      <c r="M17" s="154"/>
      <c r="N17" s="154"/>
      <c r="O17" s="154"/>
      <c r="P17" s="154"/>
      <c r="Q17" s="154"/>
      <c r="R17" s="154"/>
      <c r="S17" s="154"/>
      <c r="T17" s="154"/>
    </row>
    <row r="19" spans="1:27" s="1" customFormat="1" ht="15.75">
      <c r="A19" s="160" t="s">
        <v>9</v>
      </c>
      <c r="B19" s="160" t="s">
        <v>77</v>
      </c>
      <c r="C19" s="160"/>
      <c r="D19" s="160" t="s">
        <v>78</v>
      </c>
      <c r="E19" s="160"/>
      <c r="F19" s="160" t="s">
        <v>48</v>
      </c>
      <c r="G19" s="160"/>
      <c r="H19" s="160"/>
      <c r="I19" s="160"/>
      <c r="J19" s="160" t="s">
        <v>79</v>
      </c>
      <c r="K19" s="160" t="s">
        <v>80</v>
      </c>
      <c r="L19" s="160"/>
      <c r="M19" s="160" t="s">
        <v>81</v>
      </c>
      <c r="N19" s="160"/>
      <c r="O19" s="160" t="s">
        <v>82</v>
      </c>
      <c r="P19" s="160"/>
      <c r="Q19" s="160" t="s">
        <v>83</v>
      </c>
      <c r="R19" s="160"/>
      <c r="S19" s="160" t="s">
        <v>84</v>
      </c>
      <c r="T19" s="160" t="s">
        <v>85</v>
      </c>
      <c r="U19" s="160" t="s">
        <v>86</v>
      </c>
      <c r="V19" s="160" t="s">
        <v>87</v>
      </c>
      <c r="W19" s="160"/>
      <c r="X19" s="160" t="s">
        <v>68</v>
      </c>
      <c r="Y19" s="160"/>
      <c r="Z19" s="160" t="s">
        <v>69</v>
      </c>
      <c r="AA19" s="160"/>
    </row>
    <row r="20" spans="1:27" s="1" customFormat="1" ht="110.25">
      <c r="A20" s="160"/>
      <c r="B20" s="160"/>
      <c r="C20" s="160"/>
      <c r="D20" s="160"/>
      <c r="E20" s="160"/>
      <c r="F20" s="160" t="s">
        <v>88</v>
      </c>
      <c r="G20" s="160"/>
      <c r="H20" s="160" t="s">
        <v>89</v>
      </c>
      <c r="I20" s="160"/>
      <c r="J20" s="160"/>
      <c r="K20" s="160"/>
      <c r="L20" s="160"/>
      <c r="M20" s="160"/>
      <c r="N20" s="160"/>
      <c r="O20" s="160"/>
      <c r="P20" s="160"/>
      <c r="Q20" s="160"/>
      <c r="R20" s="160"/>
      <c r="S20" s="160"/>
      <c r="T20" s="160"/>
      <c r="U20" s="160"/>
      <c r="V20" s="160"/>
      <c r="W20" s="160"/>
      <c r="X20" s="5" t="s">
        <v>70</v>
      </c>
      <c r="Y20" s="5" t="s">
        <v>71</v>
      </c>
      <c r="Z20" s="5" t="s">
        <v>72</v>
      </c>
      <c r="AA20" s="5" t="s">
        <v>73</v>
      </c>
    </row>
    <row r="21" spans="1:27" s="1" customFormat="1" ht="15.75">
      <c r="A21" s="160"/>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Z19:AA19"/>
    <mergeCell ref="F20:G20"/>
    <mergeCell ref="H20:I20"/>
    <mergeCell ref="O19:P20"/>
    <mergeCell ref="V19:W20"/>
    <mergeCell ref="F19:I19"/>
    <mergeCell ref="J19:J20"/>
    <mergeCell ref="K19:L20"/>
    <mergeCell ref="M19:N20"/>
    <mergeCell ref="X19:Y19"/>
    <mergeCell ref="A4:T4"/>
    <mergeCell ref="Q19:R20"/>
    <mergeCell ref="S19:S20"/>
    <mergeCell ref="T19:T20"/>
    <mergeCell ref="U19:U20"/>
    <mergeCell ref="A12:T12"/>
    <mergeCell ref="A6:T6"/>
    <mergeCell ref="A8:T8"/>
    <mergeCell ref="A9:T9"/>
    <mergeCell ref="A11:T11"/>
    <mergeCell ref="A14:T14"/>
    <mergeCell ref="A15:T15"/>
    <mergeCell ref="A17:T17"/>
    <mergeCell ref="A19:A21"/>
    <mergeCell ref="B19:C20"/>
    <mergeCell ref="D19:E20"/>
  </mergeCells>
  <phoneticPr fontId="48"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topLeftCell="A10" zoomScale="85" zoomScaleSheetLayoutView="85" workbookViewId="0">
      <selection activeCell="C25" sqref="C25"/>
    </sheetView>
  </sheetViews>
  <sheetFormatPr defaultColWidth="8.7109375" defaultRowHeight="15.75"/>
  <cols>
    <col min="1" max="1" width="8.7109375" style="11" customWidth="1"/>
    <col min="2" max="2" width="59" style="1" customWidth="1"/>
    <col min="3" max="3" width="56.5703125" style="1" customWidth="1"/>
  </cols>
  <sheetData>
    <row r="1" spans="1:3">
      <c r="C1" s="1" t="s">
        <v>1</v>
      </c>
    </row>
    <row r="2" spans="1:3">
      <c r="C2" s="1" t="s">
        <v>2</v>
      </c>
    </row>
    <row r="3" spans="1:3">
      <c r="C3" s="1" t="s">
        <v>464</v>
      </c>
    </row>
    <row r="5" spans="1:3">
      <c r="A5" s="155" t="str">
        <f>'1. паспорт местоположение '!A5:C5</f>
        <v>Год раскрытия информации: 2022 год</v>
      </c>
      <c r="B5" s="155"/>
      <c r="C5" s="155"/>
    </row>
    <row r="7" spans="1:3" ht="18.75">
      <c r="A7" s="156" t="s">
        <v>4</v>
      </c>
      <c r="B7" s="156"/>
      <c r="C7" s="156"/>
    </row>
    <row r="9" spans="1:3">
      <c r="A9" s="157" t="str">
        <f>'1. паспорт местоположение '!A9:C9</f>
        <v>Акционерное общество "Мурманэнергосбыт"</v>
      </c>
      <c r="B9" s="157"/>
      <c r="C9" s="157"/>
    </row>
    <row r="10" spans="1:3">
      <c r="A10" s="153" t="s">
        <v>5</v>
      </c>
      <c r="B10" s="153"/>
      <c r="C10" s="153"/>
    </row>
    <row r="12" spans="1:3">
      <c r="A12" s="158" t="str">
        <f>'3.2 паспорт Техсостояние ЛЭП '!A11:T11</f>
        <v>Q_Кр_ТП47_12121_5</v>
      </c>
      <c r="B12" s="158"/>
      <c r="C12" s="158"/>
    </row>
    <row r="13" spans="1:3">
      <c r="A13" s="159" t="s">
        <v>6</v>
      </c>
      <c r="B13" s="159"/>
      <c r="C13" s="159"/>
    </row>
    <row r="14" spans="1:3">
      <c r="A14" s="82"/>
      <c r="B14" s="82"/>
      <c r="C14" s="82"/>
    </row>
    <row r="15" spans="1:3" ht="35.25" customHeight="1">
      <c r="A15" s="152" t="str">
        <f>'1. паспорт местоположение '!A15:C15</f>
        <v>ТП-47, г. Ковдор. Замена силового трансформатора марки ТМ-320/6/0,4 на ТМГ 6/0,4-400 кВА 1 шт.</v>
      </c>
      <c r="B15" s="152" t="s">
        <v>418</v>
      </c>
      <c r="C15" s="152" t="s">
        <v>418</v>
      </c>
    </row>
    <row r="16" spans="1:3" ht="15" customHeight="1">
      <c r="A16" s="153" t="s">
        <v>7</v>
      </c>
      <c r="B16" s="153"/>
      <c r="C16" s="153"/>
    </row>
    <row r="18" spans="1:3" ht="37.9" customHeight="1">
      <c r="A18" s="162" t="s">
        <v>90</v>
      </c>
      <c r="B18" s="162"/>
      <c r="C18" s="162"/>
    </row>
    <row r="20" spans="1:3" ht="15" customHeight="1">
      <c r="A20" s="2" t="s">
        <v>9</v>
      </c>
      <c r="B20" s="25" t="s">
        <v>10</v>
      </c>
      <c r="C20" s="25" t="s">
        <v>11</v>
      </c>
    </row>
    <row r="21" spans="1:3" ht="15" customHeight="1">
      <c r="A21" s="3">
        <v>1</v>
      </c>
      <c r="B21" s="3">
        <v>2</v>
      </c>
      <c r="C21" s="3">
        <v>3</v>
      </c>
    </row>
    <row r="22" spans="1:3" ht="32.25" customHeight="1">
      <c r="A22" s="4">
        <v>1</v>
      </c>
      <c r="B22" s="2" t="s">
        <v>91</v>
      </c>
      <c r="C22" s="145" t="s">
        <v>468</v>
      </c>
    </row>
    <row r="23" spans="1:3" ht="47.25" customHeight="1">
      <c r="A23" s="4">
        <v>2</v>
      </c>
      <c r="B23" s="2" t="s">
        <v>92</v>
      </c>
      <c r="C23" s="145" t="s">
        <v>469</v>
      </c>
    </row>
    <row r="24" spans="1:3" ht="48" customHeight="1">
      <c r="A24" s="4">
        <v>3</v>
      </c>
      <c r="B24" s="2" t="s">
        <v>93</v>
      </c>
      <c r="C24" s="145" t="s">
        <v>484</v>
      </c>
    </row>
    <row r="25" spans="1:3" ht="33" customHeight="1">
      <c r="A25" s="4">
        <v>4</v>
      </c>
      <c r="B25" s="2" t="s">
        <v>94</v>
      </c>
      <c r="C25" s="146">
        <f>0.564/400</f>
        <v>1.4099999999999998E-3</v>
      </c>
    </row>
    <row r="26" spans="1:3" ht="31.15" customHeight="1">
      <c r="A26" s="4">
        <v>5</v>
      </c>
      <c r="B26" s="2" t="s">
        <v>95</v>
      </c>
      <c r="C26" s="5" t="s">
        <v>419</v>
      </c>
    </row>
    <row r="27" spans="1:3" ht="176.25" customHeight="1">
      <c r="A27" s="4">
        <v>6</v>
      </c>
      <c r="B27" s="2" t="s">
        <v>96</v>
      </c>
      <c r="C27" s="145" t="s">
        <v>465</v>
      </c>
    </row>
    <row r="28" spans="1:3" ht="15" customHeight="1">
      <c r="A28" s="4">
        <v>7</v>
      </c>
      <c r="B28" s="2" t="s">
        <v>97</v>
      </c>
      <c r="C28" s="28">
        <v>2026</v>
      </c>
    </row>
    <row r="29" spans="1:3" ht="15" customHeight="1">
      <c r="A29" s="4">
        <v>8</v>
      </c>
      <c r="B29" s="2" t="s">
        <v>98</v>
      </c>
      <c r="C29" s="28">
        <v>2026</v>
      </c>
    </row>
    <row r="30" spans="1:3" ht="15" customHeight="1">
      <c r="A30" s="4">
        <v>9</v>
      </c>
      <c r="B30" s="2" t="s">
        <v>99</v>
      </c>
      <c r="C30" s="73" t="s">
        <v>409</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O23" sqref="O23"/>
    </sheetView>
  </sheetViews>
  <sheetFormatPr defaultColWidth="8.7109375" defaultRowHeight="15"/>
  <cols>
    <col min="1" max="1" width="8.7109375" style="11" customWidth="1"/>
    <col min="2" max="2" width="35.140625" style="11" customWidth="1"/>
    <col min="3" max="10" width="8.7109375" style="11" customWidth="1"/>
    <col min="11" max="11" width="34" style="11" customWidth="1"/>
    <col min="12" max="12" width="26.5703125" style="11" customWidth="1"/>
    <col min="13" max="13" width="43.28515625" style="11" customWidth="1"/>
    <col min="14" max="14" width="38.140625" style="11" customWidth="1"/>
    <col min="15" max="15" width="12.5703125" style="11" customWidth="1"/>
    <col min="16" max="16" width="9" style="11" customWidth="1"/>
    <col min="17" max="17" width="12.85546875" style="11" customWidth="1"/>
    <col min="18" max="18" width="8.7109375" style="11" customWidth="1"/>
    <col min="19" max="19" width="12.7109375" style="11" customWidth="1"/>
    <col min="20" max="20" width="10" style="11" customWidth="1"/>
    <col min="21" max="21" width="12" style="11" customWidth="1"/>
    <col min="22" max="22" width="12.5703125" style="11" customWidth="1"/>
    <col min="23" max="23" width="10.7109375" style="11" customWidth="1"/>
    <col min="24" max="24" width="9.140625" style="11" customWidth="1"/>
    <col min="25" max="25" width="8.7109375" style="11" customWidth="1"/>
    <col min="26" max="26" width="35.7109375" style="11" customWidth="1"/>
  </cols>
  <sheetData>
    <row r="1" spans="1:26" ht="15.75">
      <c r="P1" s="1" t="s">
        <v>1</v>
      </c>
    </row>
    <row r="2" spans="1:26" ht="15.75">
      <c r="P2" s="1" t="s">
        <v>2</v>
      </c>
    </row>
    <row r="3" spans="1:26" ht="15.75">
      <c r="P3" s="1" t="s">
        <v>464</v>
      </c>
    </row>
    <row r="5" spans="1:26" ht="15.75">
      <c r="A5" s="161" t="str">
        <f>'1. паспорт местоположение '!A5:C5</f>
        <v>Год раскрытия информации: 2022 год</v>
      </c>
      <c r="B5" s="161"/>
      <c r="C5" s="161"/>
      <c r="D5" s="161"/>
      <c r="E5" s="161"/>
      <c r="F5" s="161"/>
      <c r="G5" s="161"/>
      <c r="H5" s="161"/>
      <c r="I5" s="161"/>
      <c r="J5" s="161"/>
      <c r="K5" s="161"/>
      <c r="L5" s="161"/>
      <c r="M5" s="161"/>
      <c r="N5" s="161"/>
      <c r="O5" s="161"/>
      <c r="P5" s="161"/>
      <c r="Q5" s="161"/>
      <c r="R5" s="161"/>
      <c r="S5" s="161"/>
      <c r="T5" s="161"/>
      <c r="U5" s="161"/>
      <c r="V5" s="161"/>
      <c r="W5" s="161"/>
      <c r="X5" s="161"/>
      <c r="Y5" s="161"/>
      <c r="Z5" s="161"/>
    </row>
    <row r="7" spans="1:26" ht="18.75">
      <c r="A7" s="156" t="s">
        <v>4</v>
      </c>
      <c r="B7" s="156"/>
      <c r="C7" s="156"/>
      <c r="D7" s="156"/>
      <c r="E7" s="156"/>
      <c r="F7" s="156"/>
      <c r="G7" s="156"/>
      <c r="H7" s="156"/>
      <c r="I7" s="156"/>
      <c r="J7" s="156"/>
      <c r="K7" s="156"/>
      <c r="L7" s="156"/>
      <c r="M7" s="156"/>
      <c r="N7" s="156"/>
      <c r="O7" s="156"/>
      <c r="P7" s="156"/>
      <c r="Q7" s="156"/>
      <c r="R7" s="156"/>
      <c r="S7" s="156"/>
      <c r="T7" s="156"/>
      <c r="U7" s="156"/>
      <c r="V7" s="156"/>
      <c r="W7" s="156"/>
      <c r="X7" s="156"/>
      <c r="Y7" s="156"/>
      <c r="Z7" s="156"/>
    </row>
    <row r="9" spans="1:26" ht="15.75">
      <c r="A9" s="157" t="str">
        <f>'1. паспорт местоположение '!A9:C9</f>
        <v>Акционерное общество "Мурманэнергосбыт"</v>
      </c>
      <c r="B9" s="157"/>
      <c r="C9" s="157"/>
      <c r="D9" s="157"/>
      <c r="E9" s="157"/>
      <c r="F9" s="157"/>
      <c r="G9" s="157"/>
      <c r="H9" s="157"/>
      <c r="I9" s="157"/>
      <c r="J9" s="157"/>
      <c r="K9" s="157"/>
      <c r="L9" s="157"/>
      <c r="M9" s="157"/>
      <c r="N9" s="157"/>
      <c r="O9" s="157"/>
      <c r="P9" s="157"/>
      <c r="Q9" s="157"/>
      <c r="R9" s="157"/>
      <c r="S9" s="157"/>
      <c r="T9" s="157"/>
      <c r="U9" s="157"/>
      <c r="V9" s="157"/>
      <c r="W9" s="157"/>
      <c r="X9" s="157"/>
      <c r="Y9" s="157"/>
      <c r="Z9" s="157"/>
    </row>
    <row r="10" spans="1:26" ht="15.75">
      <c r="A10" s="153" t="s">
        <v>5</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row>
    <row r="12" spans="1:26" ht="15.75">
      <c r="A12" s="158" t="str">
        <f>'3.3 паспорт описание '!A12:C12</f>
        <v>Q_Кр_ТП47_12121_5</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row>
    <row r="13" spans="1:26" ht="15.75">
      <c r="A13" s="159" t="s">
        <v>6</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row>
    <row r="14" spans="1:26">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81"/>
    </row>
    <row r="15" spans="1:26">
      <c r="A15" s="152" t="str">
        <f>'1. паспорт местоположение '!A15:C15</f>
        <v>ТП-47, г. Ковдор. Замена силового трансформатора марки ТМ-320/6/0,4 на ТМГ 6/0,4-400 кВА 1 шт.</v>
      </c>
      <c r="B15" s="152" t="s">
        <v>418</v>
      </c>
      <c r="C15" s="152" t="s">
        <v>418</v>
      </c>
      <c r="D15" s="152" t="s">
        <v>418</v>
      </c>
      <c r="E15" s="152" t="s">
        <v>418</v>
      </c>
      <c r="F15" s="152" t="s">
        <v>418</v>
      </c>
      <c r="G15" s="152" t="s">
        <v>418</v>
      </c>
      <c r="H15" s="152" t="s">
        <v>418</v>
      </c>
      <c r="I15" s="152" t="s">
        <v>418</v>
      </c>
      <c r="J15" s="152" t="s">
        <v>418</v>
      </c>
      <c r="K15" s="152" t="s">
        <v>418</v>
      </c>
      <c r="L15" s="152" t="s">
        <v>418</v>
      </c>
      <c r="M15" s="152" t="s">
        <v>418</v>
      </c>
      <c r="N15" s="152" t="s">
        <v>418</v>
      </c>
      <c r="O15" s="152" t="s">
        <v>418</v>
      </c>
      <c r="P15" s="152" t="s">
        <v>418</v>
      </c>
      <c r="Q15" s="152" t="s">
        <v>418</v>
      </c>
      <c r="R15" s="152" t="s">
        <v>418</v>
      </c>
      <c r="S15" s="152" t="s">
        <v>418</v>
      </c>
      <c r="T15" s="152" t="s">
        <v>418</v>
      </c>
      <c r="U15" s="152" t="s">
        <v>418</v>
      </c>
      <c r="V15" s="152" t="s">
        <v>418</v>
      </c>
      <c r="W15" s="152" t="s">
        <v>418</v>
      </c>
      <c r="X15" s="152" t="s">
        <v>418</v>
      </c>
      <c r="Y15" s="152" t="s">
        <v>418</v>
      </c>
      <c r="Z15" s="152" t="s">
        <v>418</v>
      </c>
    </row>
    <row r="16" spans="1:26" ht="15.75">
      <c r="A16" s="153" t="s">
        <v>7</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row>
    <row r="17" spans="1:26" s="13" customFormat="1" ht="15.75">
      <c r="A17" s="12" t="s">
        <v>100</v>
      </c>
    </row>
    <row r="18" spans="1:26" s="14" customFormat="1" ht="34.5" customHeight="1">
      <c r="A18" s="163" t="s">
        <v>101</v>
      </c>
      <c r="B18" s="163"/>
      <c r="C18" s="163"/>
      <c r="D18" s="163"/>
      <c r="E18" s="163"/>
      <c r="F18" s="163"/>
      <c r="G18" s="163"/>
      <c r="H18" s="163"/>
      <c r="I18" s="163"/>
      <c r="J18" s="163"/>
      <c r="K18" s="163"/>
      <c r="L18" s="163"/>
      <c r="M18" s="163"/>
      <c r="N18" s="163" t="s">
        <v>102</v>
      </c>
      <c r="O18" s="163"/>
      <c r="P18" s="163"/>
      <c r="Q18" s="163"/>
      <c r="R18" s="163"/>
      <c r="S18" s="163"/>
      <c r="T18" s="163"/>
      <c r="U18" s="163"/>
      <c r="V18" s="163"/>
      <c r="W18" s="163"/>
      <c r="X18" s="163"/>
      <c r="Y18" s="163"/>
      <c r="Z18" s="163"/>
    </row>
    <row r="19" spans="1:26" s="14" customFormat="1" ht="220.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1" t="s">
        <v>471</v>
      </c>
      <c r="B21" s="22" t="s">
        <v>419</v>
      </c>
      <c r="C21" s="22" t="s">
        <v>419</v>
      </c>
      <c r="D21" s="22" t="s">
        <v>419</v>
      </c>
      <c r="E21" s="22" t="s">
        <v>419</v>
      </c>
      <c r="F21" s="22" t="s">
        <v>419</v>
      </c>
      <c r="G21" s="22" t="s">
        <v>419</v>
      </c>
      <c r="H21" s="22" t="s">
        <v>419</v>
      </c>
      <c r="I21" s="22" t="s">
        <v>419</v>
      </c>
      <c r="J21" s="22" t="s">
        <v>419</v>
      </c>
      <c r="K21" s="22" t="s">
        <v>419</v>
      </c>
      <c r="L21" s="22" t="s">
        <v>419</v>
      </c>
      <c r="M21" s="22" t="s">
        <v>419</v>
      </c>
      <c r="N21" s="22" t="s">
        <v>419</v>
      </c>
      <c r="O21" s="22" t="s">
        <v>419</v>
      </c>
      <c r="P21" s="22" t="s">
        <v>419</v>
      </c>
      <c r="Q21" s="22" t="s">
        <v>419</v>
      </c>
      <c r="R21" s="22" t="s">
        <v>419</v>
      </c>
      <c r="S21" s="22" t="s">
        <v>419</v>
      </c>
      <c r="T21" s="22" t="s">
        <v>419</v>
      </c>
      <c r="U21" s="22" t="s">
        <v>419</v>
      </c>
      <c r="V21" s="22" t="s">
        <v>419</v>
      </c>
      <c r="W21" s="22" t="s">
        <v>419</v>
      </c>
      <c r="X21" s="22" t="s">
        <v>419</v>
      </c>
      <c r="Y21" s="22" t="s">
        <v>419</v>
      </c>
      <c r="Z21" s="22" t="s">
        <v>408</v>
      </c>
    </row>
    <row r="22" spans="1:26">
      <c r="A22" s="23"/>
      <c r="B22" s="23"/>
      <c r="C22" s="23"/>
      <c r="D22" s="23"/>
      <c r="E22" s="23"/>
      <c r="F22" s="23"/>
      <c r="G22" s="23"/>
      <c r="H22" s="24"/>
      <c r="I22" s="23"/>
      <c r="J22" s="23"/>
      <c r="K22" s="23"/>
      <c r="L22" s="23"/>
      <c r="M22" s="23"/>
      <c r="N22" s="23"/>
      <c r="O22" s="23"/>
      <c r="P22" s="23"/>
      <c r="Q22" s="23"/>
      <c r="R22" s="23"/>
      <c r="S22" s="23"/>
      <c r="T22" s="23"/>
      <c r="U22" s="23"/>
      <c r="V22" s="23"/>
      <c r="W22" s="23"/>
      <c r="X22" s="23"/>
      <c r="Y22" s="23"/>
      <c r="Z22" s="23"/>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48"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3" zoomScale="85" zoomScaleSheetLayoutView="85" workbookViewId="0">
      <selection activeCell="N22" sqref="N22"/>
    </sheetView>
  </sheetViews>
  <sheetFormatPr defaultColWidth="8.7109375" defaultRowHeight="11.45" customHeight="1"/>
  <cols>
    <col min="1" max="1" width="8.85546875" style="11" customWidth="1"/>
    <col min="2" max="2" width="20.5703125" style="11" customWidth="1"/>
    <col min="3" max="3" width="58.7109375" style="11" customWidth="1"/>
    <col min="4" max="4" width="11.7109375" style="11" customWidth="1"/>
    <col min="5" max="14" width="8.7109375" style="11" customWidth="1"/>
  </cols>
  <sheetData>
    <row r="1" spans="1:14" ht="15.75">
      <c r="C1" s="1" t="s">
        <v>127</v>
      </c>
      <c r="K1" s="1" t="s">
        <v>1</v>
      </c>
    </row>
    <row r="2" spans="1:14" ht="15.75">
      <c r="C2" s="1" t="s">
        <v>127</v>
      </c>
      <c r="K2" s="1" t="s">
        <v>2</v>
      </c>
    </row>
    <row r="3" spans="1:14" ht="15.75">
      <c r="C3" s="1" t="s">
        <v>127</v>
      </c>
      <c r="K3" s="1" t="s">
        <v>464</v>
      </c>
    </row>
    <row r="5" spans="1:14" ht="15.75">
      <c r="A5" s="155" t="str">
        <f>'1. паспорт местоположение '!A5:C5</f>
        <v>Год раскрытия информации: 2022 год</v>
      </c>
      <c r="B5" s="155"/>
      <c r="C5" s="155"/>
      <c r="D5" s="155"/>
      <c r="E5" s="155"/>
      <c r="F5" s="155"/>
      <c r="G5" s="155"/>
      <c r="H5" s="155"/>
      <c r="I5" s="155"/>
      <c r="J5" s="155"/>
      <c r="K5" s="155"/>
      <c r="L5" s="155"/>
      <c r="M5" s="155"/>
      <c r="N5" s="155"/>
    </row>
    <row r="7" spans="1:14" ht="18.75">
      <c r="A7" s="156" t="s">
        <v>4</v>
      </c>
      <c r="B7" s="156"/>
      <c r="C7" s="156"/>
      <c r="D7" s="156"/>
      <c r="E7" s="156"/>
      <c r="F7" s="156"/>
      <c r="G7" s="156"/>
      <c r="H7" s="156"/>
      <c r="I7" s="156"/>
      <c r="J7" s="156"/>
      <c r="K7" s="156"/>
      <c r="L7" s="156"/>
      <c r="M7" s="156"/>
      <c r="N7" s="156"/>
    </row>
    <row r="9" spans="1:14" ht="15.75">
      <c r="A9" s="157" t="str">
        <f>'1. паспорт местоположение '!A9:C9</f>
        <v>Акционерное общество "Мурманэнергосбыт"</v>
      </c>
      <c r="B9" s="157"/>
      <c r="C9" s="157"/>
      <c r="D9" s="157"/>
      <c r="E9" s="157"/>
      <c r="F9" s="157"/>
      <c r="G9" s="157"/>
      <c r="H9" s="157"/>
      <c r="I9" s="157"/>
      <c r="J9" s="157"/>
      <c r="K9" s="157"/>
      <c r="L9" s="157"/>
      <c r="M9" s="157"/>
      <c r="N9" s="157"/>
    </row>
    <row r="10" spans="1:14" ht="15.75">
      <c r="A10" s="153" t="s">
        <v>5</v>
      </c>
      <c r="B10" s="153"/>
      <c r="C10" s="153"/>
      <c r="D10" s="153"/>
      <c r="E10" s="153"/>
      <c r="F10" s="153"/>
      <c r="G10" s="153"/>
      <c r="H10" s="153"/>
      <c r="I10" s="153"/>
      <c r="J10" s="153"/>
      <c r="K10" s="153"/>
      <c r="L10" s="153"/>
      <c r="M10" s="153"/>
      <c r="N10" s="153"/>
    </row>
    <row r="12" spans="1:14" ht="15.75">
      <c r="A12" s="158" t="str">
        <f>'3.4. Паспорт надежность '!A12:Z12</f>
        <v>Q_Кр_ТП47_12121_5</v>
      </c>
      <c r="B12" s="158"/>
      <c r="C12" s="158"/>
      <c r="D12" s="158"/>
      <c r="E12" s="158"/>
      <c r="F12" s="158"/>
      <c r="G12" s="158"/>
      <c r="H12" s="158"/>
      <c r="I12" s="158"/>
      <c r="J12" s="158"/>
      <c r="K12" s="158"/>
      <c r="L12" s="158"/>
      <c r="M12" s="158"/>
      <c r="N12" s="158"/>
    </row>
    <row r="13" spans="1:14" ht="15.75">
      <c r="A13" s="159" t="s">
        <v>6</v>
      </c>
      <c r="B13" s="159"/>
      <c r="C13" s="159"/>
      <c r="D13" s="159"/>
      <c r="E13" s="159"/>
      <c r="F13" s="159"/>
      <c r="G13" s="159"/>
      <c r="H13" s="159"/>
      <c r="I13" s="159"/>
      <c r="J13" s="159"/>
      <c r="K13" s="159"/>
      <c r="L13" s="159"/>
      <c r="M13" s="159"/>
      <c r="N13" s="159"/>
    </row>
    <row r="14" spans="1:14" ht="11.45" customHeight="1">
      <c r="A14" s="81"/>
      <c r="B14" s="81"/>
      <c r="C14" s="81"/>
      <c r="D14" s="81"/>
      <c r="E14" s="81"/>
      <c r="F14" s="81"/>
      <c r="G14" s="81"/>
      <c r="H14" s="81"/>
      <c r="I14" s="81"/>
      <c r="J14" s="81"/>
      <c r="K14" s="81"/>
      <c r="L14" s="81"/>
      <c r="M14" s="81"/>
      <c r="N14" s="81"/>
    </row>
    <row r="15" spans="1:14" ht="15">
      <c r="A15" s="152" t="str">
        <f>'1. паспорт местоположение '!A15:C15</f>
        <v>ТП-47, г. Ковдор. Замена силового трансформатора марки ТМ-320/6/0,4 на ТМГ 6/0,4-400 кВА 1 шт.</v>
      </c>
      <c r="B15" s="152" t="s">
        <v>418</v>
      </c>
      <c r="C15" s="152" t="s">
        <v>418</v>
      </c>
      <c r="D15" s="152" t="s">
        <v>418</v>
      </c>
      <c r="E15" s="152" t="s">
        <v>418</v>
      </c>
      <c r="F15" s="152" t="s">
        <v>418</v>
      </c>
      <c r="G15" s="152" t="s">
        <v>418</v>
      </c>
      <c r="H15" s="152" t="s">
        <v>418</v>
      </c>
      <c r="I15" s="152" t="s">
        <v>418</v>
      </c>
      <c r="J15" s="152" t="s">
        <v>418</v>
      </c>
      <c r="K15" s="152" t="s">
        <v>418</v>
      </c>
      <c r="L15" s="152" t="s">
        <v>418</v>
      </c>
      <c r="M15" s="152" t="s">
        <v>418</v>
      </c>
      <c r="N15" s="152" t="s">
        <v>418</v>
      </c>
    </row>
    <row r="16" spans="1:14" ht="15.75">
      <c r="A16" s="153" t="s">
        <v>7</v>
      </c>
      <c r="B16" s="153"/>
      <c r="C16" s="153"/>
      <c r="D16" s="153"/>
      <c r="E16" s="153"/>
      <c r="F16" s="153"/>
      <c r="G16" s="153"/>
      <c r="H16" s="153"/>
      <c r="I16" s="153"/>
      <c r="J16" s="153"/>
      <c r="K16" s="153"/>
      <c r="L16" s="153"/>
      <c r="M16" s="153"/>
      <c r="N16" s="153"/>
    </row>
    <row r="18" spans="1:14" ht="78.75" customHeight="1">
      <c r="A18" s="162" t="s">
        <v>128</v>
      </c>
      <c r="B18" s="162"/>
      <c r="C18" s="162"/>
      <c r="D18" s="162"/>
      <c r="E18" s="162"/>
      <c r="F18" s="162"/>
      <c r="G18" s="162"/>
      <c r="H18" s="162"/>
      <c r="I18" s="162"/>
      <c r="J18" s="162"/>
      <c r="K18" s="162"/>
      <c r="L18" s="162"/>
      <c r="M18" s="162"/>
      <c r="N18" s="162"/>
    </row>
    <row r="19" spans="1:14" ht="87.75" customHeight="1">
      <c r="A19" s="163" t="s">
        <v>9</v>
      </c>
      <c r="B19" s="163" t="s">
        <v>129</v>
      </c>
      <c r="C19" s="163" t="s">
        <v>130</v>
      </c>
      <c r="D19" s="163" t="s">
        <v>131</v>
      </c>
      <c r="E19" s="163" t="s">
        <v>132</v>
      </c>
      <c r="F19" s="163"/>
      <c r="G19" s="163"/>
      <c r="H19" s="163"/>
      <c r="I19" s="163"/>
      <c r="J19" s="163" t="s">
        <v>133</v>
      </c>
      <c r="K19" s="163"/>
      <c r="L19" s="163"/>
      <c r="M19" s="163"/>
      <c r="N19" s="163"/>
    </row>
    <row r="20" spans="1:14" ht="62.25" customHeight="1">
      <c r="A20" s="163"/>
      <c r="B20" s="163"/>
      <c r="C20" s="163"/>
      <c r="D20" s="163"/>
      <c r="E20" s="80" t="s">
        <v>134</v>
      </c>
      <c r="F20" s="80" t="s">
        <v>135</v>
      </c>
      <c r="G20" s="80" t="s">
        <v>136</v>
      </c>
      <c r="H20" s="80" t="s">
        <v>137</v>
      </c>
      <c r="I20" s="80" t="s">
        <v>138</v>
      </c>
      <c r="J20" s="28">
        <v>2018</v>
      </c>
      <c r="K20" s="28">
        <v>2019</v>
      </c>
      <c r="L20" s="28">
        <v>2020</v>
      </c>
      <c r="M20" s="28">
        <v>2021</v>
      </c>
      <c r="N20" s="28">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419</v>
      </c>
      <c r="B22" s="15" t="s">
        <v>419</v>
      </c>
      <c r="C22" s="15" t="s">
        <v>419</v>
      </c>
      <c r="D22" s="15" t="s">
        <v>419</v>
      </c>
      <c r="E22" s="15" t="s">
        <v>419</v>
      </c>
      <c r="F22" s="15" t="s">
        <v>419</v>
      </c>
      <c r="G22" s="15" t="s">
        <v>419</v>
      </c>
      <c r="H22" s="15" t="s">
        <v>419</v>
      </c>
      <c r="I22" s="15" t="s">
        <v>419</v>
      </c>
      <c r="J22" s="15" t="s">
        <v>419</v>
      </c>
      <c r="K22" s="15" t="s">
        <v>419</v>
      </c>
      <c r="L22" s="15" t="s">
        <v>419</v>
      </c>
      <c r="M22" s="15" t="s">
        <v>419</v>
      </c>
      <c r="N22" s="15" t="s">
        <v>419</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48" type="noConversion"/>
  <pageMargins left="0.78740157480314965" right="0.39370078740157483" top="0.39370078740157483" bottom="0.39370078740157483" header="0.31496062992125984" footer="0.31496062992125984"/>
  <pageSetup paperSize="9" scale="46"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8" sqref="AK28:AL28"/>
    </sheetView>
  </sheetViews>
  <sheetFormatPr defaultColWidth="9.140625" defaultRowHeight="15"/>
  <cols>
    <col min="1" max="3" width="9.140625" style="43"/>
    <col min="4" max="4" width="46.42578125" style="43" customWidth="1"/>
    <col min="5" max="5" width="9.140625" style="43" hidden="1" customWidth="1"/>
    <col min="6" max="6" width="8.85546875" style="43" hidden="1" customWidth="1"/>
    <col min="7" max="7" width="10.140625" style="43" hidden="1" customWidth="1"/>
    <col min="8" max="8" width="11.85546875" style="43" hidden="1" customWidth="1"/>
    <col min="9" max="9" width="7.140625" style="43" hidden="1" customWidth="1"/>
    <col min="10" max="10" width="9.28515625" style="43" hidden="1" customWidth="1"/>
    <col min="11" max="11" width="9.42578125" style="43" hidden="1" customWidth="1"/>
    <col min="12" max="12" width="8.42578125" style="43" hidden="1" customWidth="1"/>
    <col min="13" max="13" width="9.85546875" style="43" hidden="1" customWidth="1"/>
    <col min="14" max="14" width="7.5703125" style="43" hidden="1" customWidth="1"/>
    <col min="15" max="15" width="12.140625" style="43" hidden="1" customWidth="1"/>
    <col min="16" max="16" width="14.28515625" style="43" hidden="1" customWidth="1"/>
    <col min="17" max="17" width="12" style="43" hidden="1" customWidth="1"/>
    <col min="18" max="18" width="14.5703125" style="43" hidden="1" customWidth="1"/>
    <col min="19" max="19" width="15" style="43" hidden="1" customWidth="1"/>
    <col min="20" max="20" width="11.7109375" style="43" hidden="1" customWidth="1"/>
    <col min="21" max="21" width="13.42578125" style="43" hidden="1" customWidth="1"/>
    <col min="22" max="22" width="13.28515625" style="43" hidden="1" customWidth="1"/>
    <col min="23" max="23" width="10.5703125" style="43" hidden="1" customWidth="1"/>
    <col min="24" max="24" width="9.42578125" style="43" hidden="1" customWidth="1"/>
    <col min="25" max="25" width="12" style="43" hidden="1" customWidth="1"/>
    <col min="26" max="26" width="12.85546875" style="43" hidden="1" customWidth="1"/>
    <col min="27" max="27" width="12.28515625" style="43" hidden="1" customWidth="1"/>
    <col min="28" max="28" width="13.28515625" style="43" hidden="1" customWidth="1"/>
    <col min="29" max="29" width="5.7109375" style="43" hidden="1" customWidth="1"/>
    <col min="30" max="30" width="6.7109375" style="43" hidden="1" customWidth="1"/>
    <col min="31" max="31" width="11.28515625" style="43" hidden="1" customWidth="1"/>
    <col min="32" max="32" width="14.5703125" style="43" hidden="1" customWidth="1"/>
    <col min="33" max="33" width="9.85546875" style="43" hidden="1" customWidth="1"/>
    <col min="34" max="34" width="12" style="43" hidden="1" customWidth="1"/>
    <col min="35" max="35" width="10.28515625" style="43" hidden="1" customWidth="1"/>
    <col min="36" max="36" width="12.5703125" style="43" hidden="1" customWidth="1"/>
    <col min="37" max="37" width="10.85546875" style="43" customWidth="1"/>
    <col min="38" max="38" width="10.140625" style="43" customWidth="1"/>
    <col min="39" max="39" width="3.140625" style="43" customWidth="1"/>
    <col min="40" max="40" width="13.5703125" style="43" customWidth="1"/>
    <col min="41" max="41" width="16.5703125" style="43" customWidth="1"/>
    <col min="42" max="42" width="15.7109375" style="43" customWidth="1"/>
    <col min="43" max="43" width="9.5703125" style="43" customWidth="1"/>
    <col min="44" max="44" width="8.5703125" style="43" customWidth="1"/>
    <col min="45" max="16384" width="9.140625" style="43"/>
  </cols>
  <sheetData>
    <row r="1" spans="1:44" s="37" customFormat="1" ht="18.75" customHeight="1">
      <c r="A1" s="36"/>
      <c r="I1" s="38"/>
      <c r="J1" s="38"/>
      <c r="K1" s="32" t="s">
        <v>1</v>
      </c>
      <c r="AR1" s="32" t="s">
        <v>1</v>
      </c>
    </row>
    <row r="2" spans="1:44" s="37" customFormat="1" ht="18.75" customHeight="1">
      <c r="A2" s="36"/>
      <c r="I2" s="38"/>
      <c r="J2" s="38"/>
      <c r="K2" s="33" t="s">
        <v>2</v>
      </c>
      <c r="AR2" s="33" t="s">
        <v>2</v>
      </c>
    </row>
    <row r="3" spans="1:44" s="37" customFormat="1" ht="18.75">
      <c r="A3" s="39"/>
      <c r="I3" s="38"/>
      <c r="J3" s="38"/>
      <c r="K3" s="33" t="s">
        <v>3</v>
      </c>
      <c r="AR3" s="33" t="s">
        <v>464</v>
      </c>
    </row>
    <row r="4" spans="1:44" s="37" customFormat="1" ht="18.75">
      <c r="A4" s="39"/>
      <c r="I4" s="38"/>
      <c r="J4" s="38"/>
      <c r="K4" s="33"/>
    </row>
    <row r="5" spans="1:44" s="37" customFormat="1" ht="18.75" customHeight="1">
      <c r="A5" s="164" t="str">
        <f>'1. паспорт местоположение '!A5:C5</f>
        <v>Год раскрытия информации: 2022 год</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s="37" customFormat="1" ht="18.75">
      <c r="A6" s="39"/>
      <c r="I6" s="38"/>
      <c r="J6" s="38"/>
      <c r="K6" s="33"/>
    </row>
    <row r="7" spans="1:44" s="37" customFormat="1" ht="18.75">
      <c r="A7" s="165" t="s">
        <v>421</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row>
    <row r="8" spans="1:44" s="37" customFormat="1" ht="18.75">
      <c r="A8" s="35"/>
      <c r="B8" s="35"/>
      <c r="C8" s="35"/>
      <c r="D8" s="35"/>
      <c r="E8" s="35"/>
      <c r="F8" s="35"/>
      <c r="G8" s="35"/>
      <c r="H8" s="35"/>
      <c r="I8" s="35"/>
      <c r="J8" s="35"/>
      <c r="K8" s="35"/>
      <c r="L8" s="34"/>
      <c r="M8" s="34"/>
      <c r="N8" s="34"/>
      <c r="O8" s="34"/>
      <c r="P8" s="34"/>
      <c r="Q8" s="34"/>
      <c r="R8" s="34"/>
      <c r="S8" s="34"/>
      <c r="T8" s="34"/>
      <c r="U8" s="34"/>
      <c r="V8" s="34"/>
      <c r="W8" s="34"/>
      <c r="X8" s="34"/>
      <c r="Y8" s="34"/>
    </row>
    <row r="9" spans="1:44" s="37" customFormat="1" ht="18.75" customHeight="1">
      <c r="A9" s="166" t="str">
        <f>'1. паспорт местоположение '!A9:C9</f>
        <v>Акционерное общество "Мурманэнергосбыт"</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row>
    <row r="10" spans="1:44" s="37" customFormat="1" ht="18.75" customHeight="1">
      <c r="A10" s="168" t="s">
        <v>422</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37" customFormat="1" ht="18.75">
      <c r="A11" s="35"/>
      <c r="B11" s="35"/>
      <c r="C11" s="35"/>
      <c r="D11" s="35"/>
      <c r="E11" s="35"/>
      <c r="F11" s="35"/>
      <c r="G11" s="35"/>
      <c r="H11" s="35"/>
      <c r="I11" s="35"/>
      <c r="J11" s="35"/>
      <c r="K11" s="35"/>
      <c r="L11" s="34"/>
      <c r="M11" s="34"/>
      <c r="N11" s="34"/>
      <c r="O11" s="34"/>
      <c r="P11" s="34"/>
      <c r="Q11" s="34"/>
      <c r="R11" s="34"/>
      <c r="S11" s="34"/>
      <c r="T11" s="34"/>
      <c r="U11" s="34"/>
      <c r="V11" s="34"/>
      <c r="W11" s="34"/>
      <c r="X11" s="34"/>
      <c r="Y11" s="34"/>
    </row>
    <row r="12" spans="1:44" s="37" customFormat="1" ht="18.75" customHeight="1">
      <c r="A12" s="175" t="str">
        <f>'4. паспортбюджет '!A12:N12</f>
        <v>Q_Кр_ТП47_12121_5</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row>
    <row r="13" spans="1:44" s="37" customFormat="1" ht="18.75" customHeight="1">
      <c r="A13" s="176" t="s">
        <v>423</v>
      </c>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row>
    <row r="14" spans="1:44" s="40" customFormat="1" ht="15.75" customHeight="1">
      <c r="A14" s="149"/>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50"/>
      <c r="AA14" s="150"/>
      <c r="AB14" s="150"/>
      <c r="AC14" s="150"/>
      <c r="AD14" s="150"/>
      <c r="AE14" s="150"/>
      <c r="AF14" s="150"/>
      <c r="AG14" s="150"/>
      <c r="AH14" s="150"/>
      <c r="AI14" s="150"/>
      <c r="AJ14" s="150"/>
      <c r="AK14" s="150"/>
      <c r="AL14" s="150"/>
      <c r="AM14" s="150"/>
      <c r="AN14" s="150"/>
      <c r="AO14" s="150"/>
      <c r="AP14" s="150"/>
      <c r="AQ14" s="150"/>
      <c r="AR14" s="150"/>
    </row>
    <row r="15" spans="1:44" s="41" customFormat="1" ht="33" customHeight="1">
      <c r="A15" s="177" t="str">
        <f>'1. паспорт местоположение '!A15:C15</f>
        <v>ТП-47, г. Ковдор. Замена силового трансформатора марки ТМ-320/6/0,4 на ТМГ 6/0,4-400 кВА 1 шт.</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row>
    <row r="16" spans="1:44" s="41" customFormat="1" ht="15" customHeight="1">
      <c r="A16" s="168" t="s">
        <v>424</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41" customFormat="1" ht="15" customHeight="1">
      <c r="A17" s="42"/>
      <c r="B17" s="42"/>
      <c r="C17" s="42"/>
      <c r="D17" s="42"/>
      <c r="E17" s="42"/>
      <c r="F17" s="42"/>
      <c r="G17" s="42"/>
      <c r="H17" s="42"/>
      <c r="I17" s="42"/>
      <c r="J17" s="42"/>
      <c r="K17" s="42"/>
      <c r="L17" s="42"/>
      <c r="M17" s="42"/>
      <c r="N17" s="42"/>
      <c r="O17" s="42"/>
      <c r="P17" s="42"/>
      <c r="Q17" s="42"/>
      <c r="R17" s="42"/>
      <c r="S17" s="42"/>
      <c r="T17" s="42"/>
      <c r="U17" s="42"/>
      <c r="V17" s="42"/>
    </row>
    <row r="18" spans="1:45" s="41" customFormat="1" ht="15" customHeight="1">
      <c r="A18" s="170" t="s">
        <v>139</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row>
    <row r="19" spans="1:45" ht="4.5" customHeight="1">
      <c r="AO19" s="44"/>
      <c r="AP19" s="44"/>
      <c r="AQ19" s="44"/>
      <c r="AR19" s="32"/>
    </row>
    <row r="20" spans="1:45" ht="4.5" customHeight="1">
      <c r="AO20" s="44"/>
      <c r="AP20" s="44"/>
      <c r="AQ20" s="44"/>
      <c r="AR20" s="33"/>
    </row>
    <row r="21" spans="1:45" ht="4.5" customHeight="1">
      <c r="AO21" s="44"/>
      <c r="AP21" s="44"/>
      <c r="AQ21" s="44"/>
      <c r="AR21" s="33"/>
    </row>
    <row r="22" spans="1:45" s="41" customFormat="1" ht="4.5"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row>
    <row r="23" spans="1:45" ht="4.5" customHeight="1">
      <c r="A23" s="45"/>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row>
    <row r="24" spans="1:45" ht="14.25" customHeight="1" thickBot="1">
      <c r="A24" s="171" t="s">
        <v>140</v>
      </c>
      <c r="B24" s="171"/>
      <c r="C24" s="171"/>
      <c r="D24" s="171"/>
      <c r="E24" s="171"/>
      <c r="F24" s="171"/>
      <c r="G24" s="171"/>
      <c r="H24" s="171"/>
      <c r="I24" s="171"/>
      <c r="J24" s="171"/>
      <c r="K24" s="171"/>
      <c r="L24" s="171"/>
      <c r="M24" s="171"/>
      <c r="N24" s="171"/>
      <c r="O24" s="171"/>
      <c r="P24" s="171"/>
      <c r="Q24" s="171"/>
      <c r="R24" s="171"/>
      <c r="S24" s="171"/>
      <c r="T24" s="171"/>
      <c r="U24" s="171"/>
      <c r="V24" s="171"/>
      <c r="W24" s="171"/>
      <c r="X24" s="171"/>
      <c r="Y24" s="171"/>
      <c r="Z24" s="171"/>
      <c r="AA24" s="171"/>
      <c r="AB24" s="171"/>
      <c r="AC24" s="171"/>
      <c r="AD24" s="171"/>
      <c r="AE24" s="171"/>
      <c r="AF24" s="171"/>
      <c r="AG24" s="171"/>
      <c r="AH24" s="171"/>
      <c r="AI24" s="171"/>
      <c r="AJ24" s="171"/>
      <c r="AK24" s="171" t="s">
        <v>141</v>
      </c>
      <c r="AL24" s="171"/>
      <c r="AM24" s="46"/>
      <c r="AN24" s="46"/>
      <c r="AO24" s="47"/>
      <c r="AP24" s="47"/>
      <c r="AQ24" s="47"/>
      <c r="AR24" s="47"/>
      <c r="AS24" s="48"/>
    </row>
    <row r="25" spans="1:45" ht="15.75" customHeight="1">
      <c r="A25" s="172" t="s">
        <v>142</v>
      </c>
      <c r="B25" s="173"/>
      <c r="C25" s="173"/>
      <c r="D25" s="173"/>
      <c r="E25" s="173"/>
      <c r="F25" s="173"/>
      <c r="G25" s="173"/>
      <c r="H25" s="173"/>
      <c r="I25" s="173"/>
      <c r="J25" s="173"/>
      <c r="K25" s="173"/>
      <c r="L25" s="173"/>
      <c r="M25" s="173"/>
      <c r="N25" s="173"/>
      <c r="O25" s="173"/>
      <c r="P25" s="173"/>
      <c r="Q25" s="173"/>
      <c r="R25" s="173"/>
      <c r="S25" s="173"/>
      <c r="T25" s="173"/>
      <c r="U25" s="173"/>
      <c r="V25" s="173"/>
      <c r="W25" s="173"/>
      <c r="X25" s="173"/>
      <c r="Y25" s="173"/>
      <c r="Z25" s="173"/>
      <c r="AA25" s="173"/>
      <c r="AB25" s="173"/>
      <c r="AC25" s="173"/>
      <c r="AD25" s="173"/>
      <c r="AE25" s="173"/>
      <c r="AF25" s="173"/>
      <c r="AG25" s="173"/>
      <c r="AH25" s="173"/>
      <c r="AI25" s="173"/>
      <c r="AJ25" s="173"/>
      <c r="AK25" s="178">
        <v>469606</v>
      </c>
      <c r="AL25" s="178"/>
      <c r="AM25" s="49"/>
      <c r="AN25" s="174" t="s">
        <v>437</v>
      </c>
      <c r="AO25" s="174"/>
      <c r="AP25" s="174"/>
      <c r="AQ25" s="169"/>
      <c r="AR25" s="169"/>
      <c r="AS25" s="48"/>
    </row>
    <row r="26" spans="1:45" ht="17.25" customHeight="1">
      <c r="A26" s="183" t="s">
        <v>143</v>
      </c>
      <c r="B26" s="184"/>
      <c r="C26" s="184"/>
      <c r="D26" s="184"/>
      <c r="E26" s="184"/>
      <c r="F26" s="184"/>
      <c r="G26" s="184"/>
      <c r="H26" s="184"/>
      <c r="I26" s="184"/>
      <c r="J26" s="184"/>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7"/>
      <c r="AL26" s="187"/>
      <c r="AM26" s="49"/>
      <c r="AN26" s="179" t="s">
        <v>438</v>
      </c>
      <c r="AO26" s="180"/>
      <c r="AP26" s="181"/>
      <c r="AQ26" s="185"/>
      <c r="AR26" s="186"/>
      <c r="AS26" s="48"/>
    </row>
    <row r="27" spans="1:45" ht="17.25" customHeight="1">
      <c r="A27" s="183" t="s">
        <v>144</v>
      </c>
      <c r="B27" s="184"/>
      <c r="C27" s="184"/>
      <c r="D27" s="184"/>
      <c r="E27" s="184"/>
      <c r="F27" s="184"/>
      <c r="G27" s="184"/>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93">
        <v>20</v>
      </c>
      <c r="AL27" s="193"/>
      <c r="AM27" s="49"/>
      <c r="AN27" s="179" t="s">
        <v>439</v>
      </c>
      <c r="AO27" s="180"/>
      <c r="AP27" s="181"/>
      <c r="AQ27" s="185"/>
      <c r="AR27" s="186"/>
      <c r="AS27" s="48"/>
    </row>
    <row r="28" spans="1:45" ht="27.75" customHeight="1" thickBot="1">
      <c r="A28" s="199" t="s">
        <v>145</v>
      </c>
      <c r="B28" s="200"/>
      <c r="C28" s="200"/>
      <c r="D28" s="200"/>
      <c r="E28" s="200"/>
      <c r="F28" s="200"/>
      <c r="G28" s="200"/>
      <c r="H28" s="200"/>
      <c r="I28" s="200"/>
      <c r="J28" s="200"/>
      <c r="K28" s="200"/>
      <c r="L28" s="200"/>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1"/>
      <c r="AK28" s="192">
        <v>1</v>
      </c>
      <c r="AL28" s="192"/>
      <c r="AM28" s="49"/>
      <c r="AN28" s="189" t="s">
        <v>440</v>
      </c>
      <c r="AO28" s="190"/>
      <c r="AP28" s="191"/>
      <c r="AQ28" s="185"/>
      <c r="AR28" s="186"/>
      <c r="AS28" s="48"/>
    </row>
    <row r="29" spans="1:45" ht="17.25" customHeight="1">
      <c r="A29" s="196" t="s">
        <v>146</v>
      </c>
      <c r="B29" s="197"/>
      <c r="C29" s="197"/>
      <c r="D29" s="197"/>
      <c r="E29" s="197"/>
      <c r="F29" s="197"/>
      <c r="G29" s="197"/>
      <c r="H29" s="197"/>
      <c r="I29" s="197"/>
      <c r="J29" s="197"/>
      <c r="K29" s="197"/>
      <c r="L29" s="197"/>
      <c r="M29" s="197"/>
      <c r="N29" s="197"/>
      <c r="O29" s="197"/>
      <c r="P29" s="197"/>
      <c r="Q29" s="197"/>
      <c r="R29" s="197"/>
      <c r="S29" s="197"/>
      <c r="T29" s="197"/>
      <c r="U29" s="197"/>
      <c r="V29" s="197"/>
      <c r="W29" s="197"/>
      <c r="X29" s="197"/>
      <c r="Y29" s="197"/>
      <c r="Z29" s="197"/>
      <c r="AA29" s="197"/>
      <c r="AB29" s="197"/>
      <c r="AC29" s="197"/>
      <c r="AD29" s="197"/>
      <c r="AE29" s="197"/>
      <c r="AF29" s="197"/>
      <c r="AG29" s="197"/>
      <c r="AH29" s="197"/>
      <c r="AI29" s="197"/>
      <c r="AJ29" s="198"/>
      <c r="AK29" s="182"/>
      <c r="AL29" s="182"/>
      <c r="AM29" s="49"/>
      <c r="AN29" s="194"/>
      <c r="AO29" s="195"/>
      <c r="AP29" s="195"/>
      <c r="AQ29" s="185"/>
      <c r="AR29" s="188"/>
      <c r="AS29" s="48"/>
    </row>
    <row r="30" spans="1:45" ht="17.25" customHeight="1">
      <c r="A30" s="183" t="s">
        <v>147</v>
      </c>
      <c r="B30" s="184"/>
      <c r="C30" s="184"/>
      <c r="D30" s="184"/>
      <c r="E30" s="184"/>
      <c r="F30" s="184"/>
      <c r="G30" s="184"/>
      <c r="H30" s="184"/>
      <c r="I30" s="184"/>
      <c r="J30" s="184"/>
      <c r="K30" s="184"/>
      <c r="L30" s="184"/>
      <c r="M30" s="184"/>
      <c r="N30" s="184"/>
      <c r="O30" s="184"/>
      <c r="P30" s="184"/>
      <c r="Q30" s="184"/>
      <c r="R30" s="184"/>
      <c r="S30" s="184"/>
      <c r="T30" s="184"/>
      <c r="U30" s="184"/>
      <c r="V30" s="184"/>
      <c r="W30" s="184"/>
      <c r="X30" s="184"/>
      <c r="Y30" s="184"/>
      <c r="Z30" s="184"/>
      <c r="AA30" s="184"/>
      <c r="AB30" s="184"/>
      <c r="AC30" s="184"/>
      <c r="AD30" s="184"/>
      <c r="AE30" s="184"/>
      <c r="AF30" s="184"/>
      <c r="AG30" s="184"/>
      <c r="AH30" s="184"/>
      <c r="AI30" s="184"/>
      <c r="AJ30" s="184"/>
      <c r="AK30" s="187"/>
      <c r="AL30" s="187"/>
      <c r="AM30" s="49"/>
      <c r="AS30" s="48"/>
    </row>
    <row r="31" spans="1:45" ht="17.25" customHeight="1">
      <c r="A31" s="183" t="s">
        <v>148</v>
      </c>
      <c r="B31" s="184"/>
      <c r="C31" s="184"/>
      <c r="D31" s="184"/>
      <c r="E31" s="184"/>
      <c r="F31" s="184"/>
      <c r="G31" s="184"/>
      <c r="H31" s="184"/>
      <c r="I31" s="184"/>
      <c r="J31" s="184"/>
      <c r="K31" s="184"/>
      <c r="L31" s="184"/>
      <c r="M31" s="184"/>
      <c r="N31" s="184"/>
      <c r="O31" s="184"/>
      <c r="P31" s="184"/>
      <c r="Q31" s="184"/>
      <c r="R31" s="184"/>
      <c r="S31" s="184"/>
      <c r="T31" s="184"/>
      <c r="U31" s="184"/>
      <c r="V31" s="184"/>
      <c r="W31" s="184"/>
      <c r="X31" s="184"/>
      <c r="Y31" s="184"/>
      <c r="Z31" s="184"/>
      <c r="AA31" s="184"/>
      <c r="AB31" s="184"/>
      <c r="AC31" s="184"/>
      <c r="AD31" s="184"/>
      <c r="AE31" s="184"/>
      <c r="AF31" s="184"/>
      <c r="AG31" s="184"/>
      <c r="AH31" s="184"/>
      <c r="AI31" s="184"/>
      <c r="AJ31" s="184"/>
      <c r="AK31" s="187"/>
      <c r="AL31" s="187"/>
      <c r="AM31" s="49"/>
      <c r="AN31" s="49"/>
      <c r="AO31" s="50"/>
      <c r="AP31" s="50"/>
      <c r="AQ31" s="50"/>
      <c r="AR31" s="50"/>
      <c r="AS31" s="48"/>
    </row>
    <row r="32" spans="1:45" ht="17.25" customHeight="1">
      <c r="A32" s="183" t="s">
        <v>149</v>
      </c>
      <c r="B32" s="184"/>
      <c r="C32" s="184"/>
      <c r="D32" s="184"/>
      <c r="E32" s="184"/>
      <c r="F32" s="184"/>
      <c r="G32" s="184"/>
      <c r="H32" s="184"/>
      <c r="I32" s="184"/>
      <c r="J32" s="184"/>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87"/>
      <c r="AL32" s="187"/>
      <c r="AM32" s="49"/>
      <c r="AN32" s="49"/>
      <c r="AO32" s="49"/>
      <c r="AP32" s="49"/>
      <c r="AQ32" s="49"/>
      <c r="AR32" s="49"/>
      <c r="AS32" s="48"/>
    </row>
    <row r="33" spans="1:45" ht="17.25" customHeight="1">
      <c r="A33" s="183" t="s">
        <v>150</v>
      </c>
      <c r="B33" s="184"/>
      <c r="C33" s="184"/>
      <c r="D33" s="184"/>
      <c r="E33" s="184"/>
      <c r="F33" s="184"/>
      <c r="G33" s="184"/>
      <c r="H33" s="184"/>
      <c r="I33" s="184"/>
      <c r="J33" s="184"/>
      <c r="K33" s="184"/>
      <c r="L33" s="184"/>
      <c r="M33" s="184"/>
      <c r="N33" s="184"/>
      <c r="O33" s="184"/>
      <c r="P33" s="184"/>
      <c r="Q33" s="184"/>
      <c r="R33" s="184"/>
      <c r="S33" s="184"/>
      <c r="T33" s="184"/>
      <c r="U33" s="184"/>
      <c r="V33" s="184"/>
      <c r="W33" s="184"/>
      <c r="X33" s="184"/>
      <c r="Y33" s="184"/>
      <c r="Z33" s="184"/>
      <c r="AA33" s="184"/>
      <c r="AB33" s="184"/>
      <c r="AC33" s="184"/>
      <c r="AD33" s="184"/>
      <c r="AE33" s="184"/>
      <c r="AF33" s="184"/>
      <c r="AG33" s="184"/>
      <c r="AH33" s="184"/>
      <c r="AI33" s="184"/>
      <c r="AJ33" s="184"/>
      <c r="AK33" s="204"/>
      <c r="AL33" s="204"/>
      <c r="AM33" s="49"/>
      <c r="AN33" s="49"/>
      <c r="AO33" s="49"/>
      <c r="AP33" s="49"/>
      <c r="AQ33" s="49"/>
      <c r="AR33" s="49"/>
      <c r="AS33" s="48"/>
    </row>
    <row r="34" spans="1:45" ht="17.25" customHeight="1">
      <c r="A34" s="183" t="s">
        <v>151</v>
      </c>
      <c r="B34" s="184"/>
      <c r="C34" s="184"/>
      <c r="D34" s="184"/>
      <c r="E34" s="184"/>
      <c r="F34" s="184"/>
      <c r="G34" s="184"/>
      <c r="H34" s="184"/>
      <c r="I34" s="184"/>
      <c r="J34" s="184"/>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4"/>
      <c r="AI34" s="184"/>
      <c r="AJ34" s="184"/>
      <c r="AK34" s="187"/>
      <c r="AL34" s="187"/>
      <c r="AM34" s="49"/>
      <c r="AN34" s="49"/>
      <c r="AO34" s="49"/>
      <c r="AP34" s="49"/>
      <c r="AQ34" s="49"/>
      <c r="AR34" s="49"/>
      <c r="AS34" s="48"/>
    </row>
    <row r="35" spans="1:45" ht="17.25" customHeight="1">
      <c r="A35" s="183"/>
      <c r="B35" s="184"/>
      <c r="C35" s="184"/>
      <c r="D35" s="184"/>
      <c r="E35" s="184"/>
      <c r="F35" s="184"/>
      <c r="G35" s="184"/>
      <c r="H35" s="184"/>
      <c r="I35" s="184"/>
      <c r="J35" s="184"/>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7"/>
      <c r="AL35" s="187"/>
      <c r="AM35" s="49"/>
      <c r="AN35" s="49"/>
      <c r="AO35" s="49"/>
      <c r="AP35" s="49"/>
      <c r="AQ35" s="49"/>
      <c r="AR35" s="49"/>
      <c r="AS35" s="48"/>
    </row>
    <row r="36" spans="1:45" ht="17.25" customHeight="1" thickBot="1">
      <c r="A36" s="202" t="s">
        <v>400</v>
      </c>
      <c r="B36" s="203"/>
      <c r="C36" s="203"/>
      <c r="D36" s="203"/>
      <c r="E36" s="203"/>
      <c r="F36" s="203"/>
      <c r="G36" s="203"/>
      <c r="H36" s="203"/>
      <c r="I36" s="203"/>
      <c r="J36" s="203"/>
      <c r="K36" s="203"/>
      <c r="L36" s="203"/>
      <c r="M36" s="203"/>
      <c r="N36" s="203"/>
      <c r="O36" s="203"/>
      <c r="P36" s="203"/>
      <c r="Q36" s="203"/>
      <c r="R36" s="203"/>
      <c r="S36" s="203"/>
      <c r="T36" s="203"/>
      <c r="U36" s="203"/>
      <c r="V36" s="203"/>
      <c r="W36" s="203"/>
      <c r="X36" s="203"/>
      <c r="Y36" s="203"/>
      <c r="Z36" s="203"/>
      <c r="AA36" s="203"/>
      <c r="AB36" s="203"/>
      <c r="AC36" s="203"/>
      <c r="AD36" s="203"/>
      <c r="AE36" s="203"/>
      <c r="AF36" s="203"/>
      <c r="AG36" s="203"/>
      <c r="AH36" s="203"/>
      <c r="AI36" s="203"/>
      <c r="AJ36" s="203"/>
      <c r="AK36" s="192"/>
      <c r="AL36" s="192"/>
      <c r="AM36" s="49"/>
      <c r="AN36" s="49"/>
      <c r="AO36" s="49"/>
      <c r="AP36" s="49"/>
      <c r="AQ36" s="49"/>
      <c r="AR36" s="49"/>
      <c r="AS36" s="48"/>
    </row>
    <row r="37" spans="1:45" ht="17.25" customHeight="1">
      <c r="A37" s="172"/>
      <c r="B37" s="173"/>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82"/>
      <c r="AL37" s="182"/>
      <c r="AM37" s="49"/>
      <c r="AN37" s="49"/>
      <c r="AO37" s="49"/>
      <c r="AP37" s="49"/>
      <c r="AQ37" s="49"/>
      <c r="AR37" s="49"/>
      <c r="AS37" s="48"/>
    </row>
    <row r="38" spans="1:45" ht="17.25" customHeight="1">
      <c r="A38" s="183" t="s">
        <v>152</v>
      </c>
      <c r="B38" s="184"/>
      <c r="C38" s="184"/>
      <c r="D38" s="184"/>
      <c r="E38" s="184"/>
      <c r="F38" s="184"/>
      <c r="G38" s="184"/>
      <c r="H38" s="184"/>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84"/>
      <c r="AH38" s="184"/>
      <c r="AI38" s="184"/>
      <c r="AJ38" s="184"/>
      <c r="AK38" s="187"/>
      <c r="AL38" s="187"/>
      <c r="AM38" s="49"/>
      <c r="AN38" s="49"/>
      <c r="AO38" s="49"/>
      <c r="AP38" s="49"/>
      <c r="AQ38" s="49"/>
      <c r="AR38" s="49"/>
      <c r="AS38" s="48"/>
    </row>
    <row r="39" spans="1:45" ht="17.25" customHeight="1" thickBot="1">
      <c r="A39" s="202" t="s">
        <v>153</v>
      </c>
      <c r="B39" s="203"/>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203"/>
      <c r="AA39" s="203"/>
      <c r="AB39" s="203"/>
      <c r="AC39" s="203"/>
      <c r="AD39" s="203"/>
      <c r="AE39" s="203"/>
      <c r="AF39" s="203"/>
      <c r="AG39" s="203"/>
      <c r="AH39" s="203"/>
      <c r="AI39" s="203"/>
      <c r="AJ39" s="203"/>
      <c r="AK39" s="192"/>
      <c r="AL39" s="192"/>
      <c r="AM39" s="49"/>
      <c r="AN39" s="49"/>
      <c r="AO39" s="49"/>
      <c r="AP39" s="49"/>
      <c r="AQ39" s="49"/>
      <c r="AR39" s="49"/>
      <c r="AS39" s="48"/>
    </row>
    <row r="40" spans="1:45" ht="17.25" customHeight="1">
      <c r="A40" s="172" t="s">
        <v>441</v>
      </c>
      <c r="B40" s="173"/>
      <c r="C40" s="173"/>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3"/>
      <c r="AF40" s="173"/>
      <c r="AG40" s="173"/>
      <c r="AH40" s="173"/>
      <c r="AI40" s="173"/>
      <c r="AJ40" s="173"/>
      <c r="AK40" s="182"/>
      <c r="AL40" s="182"/>
      <c r="AM40" s="49"/>
      <c r="AN40" s="49"/>
      <c r="AO40" s="49"/>
      <c r="AP40" s="49"/>
      <c r="AQ40" s="49"/>
      <c r="AR40" s="49"/>
      <c r="AS40" s="48"/>
    </row>
    <row r="41" spans="1:45" ht="17.25" customHeight="1">
      <c r="A41" s="183" t="s">
        <v>442</v>
      </c>
      <c r="B41" s="184"/>
      <c r="C41" s="184"/>
      <c r="D41" s="184"/>
      <c r="E41" s="184"/>
      <c r="F41" s="184"/>
      <c r="G41" s="184"/>
      <c r="H41" s="184"/>
      <c r="I41" s="184"/>
      <c r="J41" s="184"/>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184"/>
      <c r="AI41" s="184"/>
      <c r="AJ41" s="184"/>
      <c r="AK41" s="187"/>
      <c r="AL41" s="187"/>
      <c r="AM41" s="49"/>
      <c r="AN41" s="49"/>
      <c r="AO41" s="49"/>
      <c r="AP41" s="49"/>
      <c r="AQ41" s="49"/>
      <c r="AR41" s="49"/>
      <c r="AS41" s="48"/>
    </row>
    <row r="42" spans="1:45" ht="17.25" customHeight="1">
      <c r="A42" s="183" t="s">
        <v>443</v>
      </c>
      <c r="B42" s="184"/>
      <c r="C42" s="184"/>
      <c r="D42" s="184"/>
      <c r="E42" s="184"/>
      <c r="F42" s="184"/>
      <c r="G42" s="184"/>
      <c r="H42" s="184"/>
      <c r="I42" s="184"/>
      <c r="J42" s="184"/>
      <c r="K42" s="184"/>
      <c r="L42" s="184"/>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87"/>
      <c r="AL42" s="187"/>
      <c r="AM42" s="49"/>
      <c r="AN42" s="49"/>
      <c r="AO42" s="49"/>
      <c r="AP42" s="49"/>
      <c r="AQ42" s="49"/>
      <c r="AR42" s="49"/>
      <c r="AS42" s="48"/>
    </row>
    <row r="43" spans="1:45" ht="17.25" customHeight="1">
      <c r="A43" s="183" t="s">
        <v>444</v>
      </c>
      <c r="B43" s="184"/>
      <c r="C43" s="184"/>
      <c r="D43" s="184"/>
      <c r="E43" s="184"/>
      <c r="F43" s="184"/>
      <c r="G43" s="184"/>
      <c r="H43" s="184"/>
      <c r="I43" s="184"/>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7"/>
      <c r="AL43" s="187"/>
      <c r="AM43" s="49"/>
      <c r="AN43" s="49"/>
      <c r="AO43" s="49"/>
      <c r="AP43" s="49"/>
      <c r="AQ43" s="49"/>
      <c r="AR43" s="49"/>
      <c r="AS43" s="48"/>
    </row>
    <row r="44" spans="1:45" ht="17.25" customHeight="1">
      <c r="A44" s="183" t="s">
        <v>445</v>
      </c>
      <c r="B44" s="184"/>
      <c r="C44" s="184"/>
      <c r="D44" s="184"/>
      <c r="E44" s="184"/>
      <c r="F44" s="184"/>
      <c r="G44" s="184"/>
      <c r="H44" s="184"/>
      <c r="I44" s="184"/>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4"/>
      <c r="AI44" s="184"/>
      <c r="AJ44" s="184"/>
      <c r="AK44" s="187"/>
      <c r="AL44" s="187"/>
      <c r="AM44" s="49"/>
      <c r="AN44" s="49"/>
      <c r="AO44" s="49"/>
      <c r="AP44" s="49"/>
      <c r="AQ44" s="49"/>
      <c r="AR44" s="49"/>
      <c r="AS44" s="48"/>
    </row>
    <row r="45" spans="1:45" ht="17.25" customHeight="1">
      <c r="A45" s="183" t="s">
        <v>446</v>
      </c>
      <c r="B45" s="184"/>
      <c r="C45" s="184"/>
      <c r="D45" s="184"/>
      <c r="E45" s="184"/>
      <c r="F45" s="184"/>
      <c r="G45" s="184"/>
      <c r="H45" s="184"/>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7"/>
      <c r="AL45" s="187"/>
      <c r="AM45" s="49"/>
      <c r="AN45" s="49"/>
      <c r="AO45" s="49"/>
      <c r="AP45" s="49"/>
      <c r="AQ45" s="49"/>
      <c r="AR45" s="49"/>
      <c r="AS45" s="48"/>
    </row>
    <row r="46" spans="1:45" ht="17.25" customHeight="1" thickBot="1">
      <c r="A46" s="205" t="s">
        <v>154</v>
      </c>
      <c r="B46" s="206"/>
      <c r="C46" s="206"/>
      <c r="D46" s="206"/>
      <c r="E46" s="206"/>
      <c r="F46" s="206"/>
      <c r="G46" s="206"/>
      <c r="H46" s="206"/>
      <c r="I46" s="206"/>
      <c r="J46" s="206"/>
      <c r="K46" s="206"/>
      <c r="L46" s="206"/>
      <c r="M46" s="206"/>
      <c r="N46" s="206"/>
      <c r="O46" s="206"/>
      <c r="P46" s="206"/>
      <c r="Q46" s="206"/>
      <c r="R46" s="206"/>
      <c r="S46" s="206"/>
      <c r="T46" s="206"/>
      <c r="U46" s="206"/>
      <c r="V46" s="206"/>
      <c r="W46" s="206"/>
      <c r="X46" s="206"/>
      <c r="Y46" s="206"/>
      <c r="Z46" s="206"/>
      <c r="AA46" s="206"/>
      <c r="AB46" s="206"/>
      <c r="AC46" s="206"/>
      <c r="AD46" s="206"/>
      <c r="AE46" s="206"/>
      <c r="AF46" s="206"/>
      <c r="AG46" s="206"/>
      <c r="AH46" s="206"/>
      <c r="AI46" s="206"/>
      <c r="AJ46" s="206"/>
      <c r="AK46" s="213"/>
      <c r="AL46" s="213"/>
      <c r="AM46" s="49"/>
      <c r="AN46" s="49"/>
      <c r="AO46" s="49"/>
      <c r="AP46" s="49"/>
      <c r="AQ46" s="49"/>
      <c r="AR46" s="49"/>
      <c r="AS46" s="48"/>
    </row>
    <row r="47" spans="1:45" ht="24" customHeight="1">
      <c r="A47" s="208" t="s">
        <v>155</v>
      </c>
      <c r="B47" s="209"/>
      <c r="C47" s="209"/>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10"/>
      <c r="AK47" s="182" t="s">
        <v>447</v>
      </c>
      <c r="AL47" s="182"/>
      <c r="AM47" s="207" t="s">
        <v>448</v>
      </c>
      <c r="AN47" s="207"/>
      <c r="AO47" s="30" t="s">
        <v>449</v>
      </c>
      <c r="AP47" s="30" t="s">
        <v>450</v>
      </c>
      <c r="AQ47" s="48"/>
    </row>
    <row r="48" spans="1:45" ht="12" customHeight="1">
      <c r="A48" s="183" t="s">
        <v>387</v>
      </c>
      <c r="B48" s="184"/>
      <c r="C48" s="184"/>
      <c r="D48" s="184"/>
      <c r="E48" s="184"/>
      <c r="F48" s="184"/>
      <c r="G48" s="184"/>
      <c r="H48" s="184"/>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87"/>
      <c r="AL48" s="187"/>
      <c r="AM48" s="187"/>
      <c r="AN48" s="187"/>
      <c r="AO48" s="51"/>
      <c r="AP48" s="51"/>
      <c r="AQ48" s="48"/>
    </row>
    <row r="49" spans="1:43" ht="12" customHeight="1">
      <c r="A49" s="183" t="s">
        <v>388</v>
      </c>
      <c r="B49" s="184"/>
      <c r="C49" s="184"/>
      <c r="D49" s="184"/>
      <c r="E49" s="184"/>
      <c r="F49" s="184"/>
      <c r="G49" s="184"/>
      <c r="H49" s="184"/>
      <c r="I49" s="184"/>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84"/>
      <c r="AH49" s="184"/>
      <c r="AI49" s="184"/>
      <c r="AJ49" s="184"/>
      <c r="AK49" s="187"/>
      <c r="AL49" s="187"/>
      <c r="AM49" s="187"/>
      <c r="AN49" s="187"/>
      <c r="AO49" s="51"/>
      <c r="AP49" s="51"/>
      <c r="AQ49" s="48"/>
    </row>
    <row r="50" spans="1:43" ht="12" customHeight="1" thickBot="1">
      <c r="A50" s="202" t="s">
        <v>451</v>
      </c>
      <c r="B50" s="203"/>
      <c r="C50" s="203"/>
      <c r="D50" s="203"/>
      <c r="E50" s="203"/>
      <c r="F50" s="203"/>
      <c r="G50" s="203"/>
      <c r="H50" s="203"/>
      <c r="I50" s="203"/>
      <c r="J50" s="203"/>
      <c r="K50" s="203"/>
      <c r="L50" s="203"/>
      <c r="M50" s="203"/>
      <c r="N50" s="203"/>
      <c r="O50" s="203"/>
      <c r="P50" s="203"/>
      <c r="Q50" s="203"/>
      <c r="R50" s="203"/>
      <c r="S50" s="203"/>
      <c r="T50" s="203"/>
      <c r="U50" s="203"/>
      <c r="V50" s="203"/>
      <c r="W50" s="203"/>
      <c r="X50" s="203"/>
      <c r="Y50" s="203"/>
      <c r="Z50" s="203"/>
      <c r="AA50" s="203"/>
      <c r="AB50" s="203"/>
      <c r="AC50" s="203"/>
      <c r="AD50" s="203"/>
      <c r="AE50" s="203"/>
      <c r="AF50" s="203"/>
      <c r="AG50" s="203"/>
      <c r="AH50" s="203"/>
      <c r="AI50" s="203"/>
      <c r="AJ50" s="203"/>
      <c r="AK50" s="192"/>
      <c r="AL50" s="192"/>
      <c r="AM50" s="192"/>
      <c r="AN50" s="192"/>
      <c r="AO50" s="52"/>
      <c r="AP50" s="52"/>
      <c r="AQ50" s="48"/>
    </row>
    <row r="51" spans="1:43" ht="6.75" customHeight="1" thickBot="1">
      <c r="A51" s="53"/>
      <c r="B51" s="53"/>
      <c r="C51" s="53"/>
      <c r="D51" s="53"/>
      <c r="E51" s="53"/>
      <c r="F51" s="53"/>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4"/>
      <c r="AN51" s="54"/>
      <c r="AO51" s="55"/>
      <c r="AP51" s="55"/>
      <c r="AQ51" s="56"/>
    </row>
    <row r="52" spans="1:43" ht="24" customHeight="1">
      <c r="A52" s="211" t="s">
        <v>156</v>
      </c>
      <c r="B52" s="212"/>
      <c r="C52" s="212"/>
      <c r="D52" s="212"/>
      <c r="E52" s="212"/>
      <c r="F52" s="212"/>
      <c r="G52" s="212"/>
      <c r="H52" s="212"/>
      <c r="I52" s="212"/>
      <c r="J52" s="212"/>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2"/>
      <c r="AH52" s="212"/>
      <c r="AI52" s="212"/>
      <c r="AJ52" s="212"/>
      <c r="AK52" s="207" t="s">
        <v>447</v>
      </c>
      <c r="AL52" s="207"/>
      <c r="AM52" s="207" t="s">
        <v>448</v>
      </c>
      <c r="AN52" s="207"/>
      <c r="AO52" s="30" t="s">
        <v>449</v>
      </c>
      <c r="AP52" s="30" t="s">
        <v>450</v>
      </c>
      <c r="AQ52" s="48"/>
    </row>
    <row r="53" spans="1:43" ht="11.25" customHeight="1">
      <c r="A53" s="217" t="s">
        <v>389</v>
      </c>
      <c r="B53" s="218"/>
      <c r="C53" s="218"/>
      <c r="D53" s="218"/>
      <c r="E53" s="218"/>
      <c r="F53" s="218"/>
      <c r="G53" s="218"/>
      <c r="H53" s="218"/>
      <c r="I53" s="218"/>
      <c r="J53" s="218"/>
      <c r="K53" s="218"/>
      <c r="L53" s="218"/>
      <c r="M53" s="218"/>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04"/>
      <c r="AL53" s="204"/>
      <c r="AM53" s="204"/>
      <c r="AN53" s="204"/>
      <c r="AO53" s="57"/>
      <c r="AP53" s="57"/>
      <c r="AQ53" s="48"/>
    </row>
    <row r="54" spans="1:43" ht="12" customHeight="1">
      <c r="A54" s="183" t="s">
        <v>390</v>
      </c>
      <c r="B54" s="184"/>
      <c r="C54" s="184"/>
      <c r="D54" s="184"/>
      <c r="E54" s="184"/>
      <c r="F54" s="184"/>
      <c r="G54" s="184"/>
      <c r="H54" s="184"/>
      <c r="I54" s="184"/>
      <c r="J54" s="184"/>
      <c r="K54" s="184"/>
      <c r="L54" s="184"/>
      <c r="M54" s="184"/>
      <c r="N54" s="184"/>
      <c r="O54" s="184"/>
      <c r="P54" s="184"/>
      <c r="Q54" s="184"/>
      <c r="R54" s="184"/>
      <c r="S54" s="184"/>
      <c r="T54" s="184"/>
      <c r="U54" s="184"/>
      <c r="V54" s="184"/>
      <c r="W54" s="184"/>
      <c r="X54" s="184"/>
      <c r="Y54" s="184"/>
      <c r="Z54" s="184"/>
      <c r="AA54" s="184"/>
      <c r="AB54" s="184"/>
      <c r="AC54" s="184"/>
      <c r="AD54" s="184"/>
      <c r="AE54" s="184"/>
      <c r="AF54" s="184"/>
      <c r="AG54" s="184"/>
      <c r="AH54" s="184"/>
      <c r="AI54" s="184"/>
      <c r="AJ54" s="184"/>
      <c r="AK54" s="187"/>
      <c r="AL54" s="187"/>
      <c r="AM54" s="187"/>
      <c r="AN54" s="187"/>
      <c r="AO54" s="51"/>
      <c r="AP54" s="51"/>
      <c r="AQ54" s="48"/>
    </row>
    <row r="55" spans="1:43" ht="12" customHeight="1">
      <c r="A55" s="183" t="s">
        <v>391</v>
      </c>
      <c r="B55" s="184"/>
      <c r="C55" s="184"/>
      <c r="D55" s="184"/>
      <c r="E55" s="184"/>
      <c r="F55" s="184"/>
      <c r="G55" s="184"/>
      <c r="H55" s="184"/>
      <c r="I55" s="184"/>
      <c r="J55" s="184"/>
      <c r="K55" s="184"/>
      <c r="L55" s="184"/>
      <c r="M55" s="184"/>
      <c r="N55" s="184"/>
      <c r="O55" s="184"/>
      <c r="P55" s="184"/>
      <c r="Q55" s="184"/>
      <c r="R55" s="184"/>
      <c r="S55" s="184"/>
      <c r="T55" s="184"/>
      <c r="U55" s="184"/>
      <c r="V55" s="184"/>
      <c r="W55" s="184"/>
      <c r="X55" s="184"/>
      <c r="Y55" s="184"/>
      <c r="Z55" s="184"/>
      <c r="AA55" s="184"/>
      <c r="AB55" s="184"/>
      <c r="AC55" s="184"/>
      <c r="AD55" s="184"/>
      <c r="AE55" s="184"/>
      <c r="AF55" s="184"/>
      <c r="AG55" s="184"/>
      <c r="AH55" s="184"/>
      <c r="AI55" s="184"/>
      <c r="AJ55" s="184"/>
      <c r="AK55" s="187"/>
      <c r="AL55" s="187"/>
      <c r="AM55" s="187"/>
      <c r="AN55" s="187"/>
      <c r="AO55" s="51"/>
      <c r="AP55" s="51"/>
      <c r="AQ55" s="48"/>
    </row>
    <row r="56" spans="1:43" ht="12" customHeight="1" thickBot="1">
      <c r="A56" s="202" t="s">
        <v>392</v>
      </c>
      <c r="B56" s="203"/>
      <c r="C56" s="203"/>
      <c r="D56" s="203"/>
      <c r="E56" s="203"/>
      <c r="F56" s="203"/>
      <c r="G56" s="203"/>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c r="AF56" s="203"/>
      <c r="AG56" s="203"/>
      <c r="AH56" s="203"/>
      <c r="AI56" s="203"/>
      <c r="AJ56" s="203"/>
      <c r="AK56" s="192"/>
      <c r="AL56" s="192"/>
      <c r="AM56" s="192"/>
      <c r="AN56" s="192"/>
      <c r="AO56" s="52"/>
      <c r="AP56" s="52"/>
      <c r="AQ56" s="48"/>
    </row>
    <row r="57" spans="1:43" ht="6" customHeight="1" thickBot="1">
      <c r="A57" s="58"/>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49"/>
      <c r="AN57" s="49"/>
      <c r="AO57" s="59"/>
      <c r="AP57" s="59"/>
      <c r="AQ57" s="46"/>
    </row>
    <row r="58" spans="1:43" ht="24" customHeight="1">
      <c r="A58" s="211" t="s">
        <v>157</v>
      </c>
      <c r="B58" s="212"/>
      <c r="C58" s="212"/>
      <c r="D58" s="212"/>
      <c r="E58" s="212"/>
      <c r="F58" s="212"/>
      <c r="G58" s="212"/>
      <c r="H58" s="212"/>
      <c r="I58" s="212"/>
      <c r="J58" s="212"/>
      <c r="K58" s="212"/>
      <c r="L58" s="212"/>
      <c r="M58" s="212"/>
      <c r="N58" s="212"/>
      <c r="O58" s="212"/>
      <c r="P58" s="212"/>
      <c r="Q58" s="212"/>
      <c r="R58" s="212"/>
      <c r="S58" s="212"/>
      <c r="T58" s="212"/>
      <c r="U58" s="212"/>
      <c r="V58" s="212"/>
      <c r="W58" s="212"/>
      <c r="X58" s="212"/>
      <c r="Y58" s="212"/>
      <c r="Z58" s="212"/>
      <c r="AA58" s="212"/>
      <c r="AB58" s="212"/>
      <c r="AC58" s="212"/>
      <c r="AD58" s="212"/>
      <c r="AE58" s="212"/>
      <c r="AF58" s="212"/>
      <c r="AG58" s="212"/>
      <c r="AH58" s="212"/>
      <c r="AI58" s="212"/>
      <c r="AJ58" s="212"/>
      <c r="AK58" s="207" t="s">
        <v>447</v>
      </c>
      <c r="AL58" s="207"/>
      <c r="AM58" s="207" t="s">
        <v>448</v>
      </c>
      <c r="AN58" s="207"/>
      <c r="AO58" s="30" t="s">
        <v>449</v>
      </c>
      <c r="AP58" s="30" t="s">
        <v>450</v>
      </c>
      <c r="AQ58" s="48"/>
    </row>
    <row r="59" spans="1:43" ht="12.75" customHeight="1">
      <c r="A59" s="215" t="s">
        <v>393</v>
      </c>
      <c r="B59" s="216"/>
      <c r="C59" s="216"/>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216"/>
      <c r="AK59" s="214"/>
      <c r="AL59" s="214"/>
      <c r="AM59" s="214"/>
      <c r="AN59" s="214"/>
      <c r="AO59" s="31"/>
      <c r="AP59" s="31"/>
      <c r="AQ59" s="60"/>
    </row>
    <row r="60" spans="1:43" ht="12" customHeight="1">
      <c r="A60" s="183" t="s">
        <v>394</v>
      </c>
      <c r="B60" s="184"/>
      <c r="C60" s="184"/>
      <c r="D60" s="184"/>
      <c r="E60" s="184"/>
      <c r="F60" s="184"/>
      <c r="G60" s="184"/>
      <c r="H60" s="184"/>
      <c r="I60" s="184"/>
      <c r="J60" s="184"/>
      <c r="K60" s="184"/>
      <c r="L60" s="184"/>
      <c r="M60" s="184"/>
      <c r="N60" s="184"/>
      <c r="O60" s="184"/>
      <c r="P60" s="184"/>
      <c r="Q60" s="184"/>
      <c r="R60" s="184"/>
      <c r="S60" s="184"/>
      <c r="T60" s="184"/>
      <c r="U60" s="184"/>
      <c r="V60" s="184"/>
      <c r="W60" s="184"/>
      <c r="X60" s="184"/>
      <c r="Y60" s="184"/>
      <c r="Z60" s="184"/>
      <c r="AA60" s="184"/>
      <c r="AB60" s="184"/>
      <c r="AC60" s="184"/>
      <c r="AD60" s="184"/>
      <c r="AE60" s="184"/>
      <c r="AF60" s="184"/>
      <c r="AG60" s="184"/>
      <c r="AH60" s="184"/>
      <c r="AI60" s="184"/>
      <c r="AJ60" s="184"/>
      <c r="AK60" s="187"/>
      <c r="AL60" s="187"/>
      <c r="AM60" s="187"/>
      <c r="AN60" s="187"/>
      <c r="AO60" s="51"/>
      <c r="AP60" s="51"/>
      <c r="AQ60" s="48"/>
    </row>
    <row r="61" spans="1:43" ht="12" customHeight="1">
      <c r="A61" s="183" t="s">
        <v>395</v>
      </c>
      <c r="B61" s="184"/>
      <c r="C61" s="184"/>
      <c r="D61" s="184"/>
      <c r="E61" s="184"/>
      <c r="F61" s="184"/>
      <c r="G61" s="184"/>
      <c r="H61" s="184"/>
      <c r="I61" s="184"/>
      <c r="J61" s="184"/>
      <c r="K61" s="184"/>
      <c r="L61" s="184"/>
      <c r="M61" s="184"/>
      <c r="N61" s="184"/>
      <c r="O61" s="184"/>
      <c r="P61" s="184"/>
      <c r="Q61" s="184"/>
      <c r="R61" s="184"/>
      <c r="S61" s="184"/>
      <c r="T61" s="184"/>
      <c r="U61" s="184"/>
      <c r="V61" s="184"/>
      <c r="W61" s="184"/>
      <c r="X61" s="184"/>
      <c r="Y61" s="184"/>
      <c r="Z61" s="184"/>
      <c r="AA61" s="184"/>
      <c r="AB61" s="184"/>
      <c r="AC61" s="184"/>
      <c r="AD61" s="184"/>
      <c r="AE61" s="184"/>
      <c r="AF61" s="184"/>
      <c r="AG61" s="184"/>
      <c r="AH61" s="184"/>
      <c r="AI61" s="184"/>
      <c r="AJ61" s="184"/>
      <c r="AK61" s="187"/>
      <c r="AL61" s="187"/>
      <c r="AM61" s="187"/>
      <c r="AN61" s="187"/>
      <c r="AO61" s="51"/>
      <c r="AP61" s="51"/>
      <c r="AQ61" s="48"/>
    </row>
    <row r="62" spans="1:43" ht="12" customHeight="1">
      <c r="A62" s="183" t="s">
        <v>149</v>
      </c>
      <c r="B62" s="184"/>
      <c r="C62" s="184"/>
      <c r="D62" s="184"/>
      <c r="E62" s="184"/>
      <c r="F62" s="184"/>
      <c r="G62" s="184"/>
      <c r="H62" s="184"/>
      <c r="I62" s="184"/>
      <c r="J62" s="184"/>
      <c r="K62" s="184"/>
      <c r="L62" s="184"/>
      <c r="M62" s="184"/>
      <c r="N62" s="184"/>
      <c r="O62" s="184"/>
      <c r="P62" s="184"/>
      <c r="Q62" s="184"/>
      <c r="R62" s="184"/>
      <c r="S62" s="184"/>
      <c r="T62" s="184"/>
      <c r="U62" s="184"/>
      <c r="V62" s="184"/>
      <c r="W62" s="184"/>
      <c r="X62" s="184"/>
      <c r="Y62" s="184"/>
      <c r="Z62" s="184"/>
      <c r="AA62" s="184"/>
      <c r="AB62" s="184"/>
      <c r="AC62" s="184"/>
      <c r="AD62" s="184"/>
      <c r="AE62" s="184"/>
      <c r="AF62" s="184"/>
      <c r="AG62" s="184"/>
      <c r="AH62" s="184"/>
      <c r="AI62" s="184"/>
      <c r="AJ62" s="184"/>
      <c r="AK62" s="187"/>
      <c r="AL62" s="187"/>
      <c r="AM62" s="187"/>
      <c r="AN62" s="187"/>
      <c r="AO62" s="51"/>
      <c r="AP62" s="51"/>
      <c r="AQ62" s="48"/>
    </row>
    <row r="63" spans="1:43" ht="9.75" customHeight="1">
      <c r="A63" s="183"/>
      <c r="B63" s="184"/>
      <c r="C63" s="184"/>
      <c r="D63" s="184"/>
      <c r="E63" s="184"/>
      <c r="F63" s="184"/>
      <c r="G63" s="184"/>
      <c r="H63" s="184"/>
      <c r="I63" s="184"/>
      <c r="J63" s="184"/>
      <c r="K63" s="184"/>
      <c r="L63" s="184"/>
      <c r="M63" s="184"/>
      <c r="N63" s="184"/>
      <c r="O63" s="184"/>
      <c r="P63" s="184"/>
      <c r="Q63" s="184"/>
      <c r="R63" s="184"/>
      <c r="S63" s="184"/>
      <c r="T63" s="184"/>
      <c r="U63" s="184"/>
      <c r="V63" s="184"/>
      <c r="W63" s="184"/>
      <c r="X63" s="184"/>
      <c r="Y63" s="184"/>
      <c r="Z63" s="184"/>
      <c r="AA63" s="184"/>
      <c r="AB63" s="184"/>
      <c r="AC63" s="184"/>
      <c r="AD63" s="184"/>
      <c r="AE63" s="184"/>
      <c r="AF63" s="184"/>
      <c r="AG63" s="184"/>
      <c r="AH63" s="184"/>
      <c r="AI63" s="184"/>
      <c r="AJ63" s="184"/>
      <c r="AK63" s="187"/>
      <c r="AL63" s="187"/>
      <c r="AM63" s="187"/>
      <c r="AN63" s="187"/>
      <c r="AO63" s="51"/>
      <c r="AP63" s="51"/>
      <c r="AQ63" s="48"/>
    </row>
    <row r="64" spans="1:43" ht="9.75" customHeight="1">
      <c r="A64" s="183"/>
      <c r="B64" s="184"/>
      <c r="C64" s="184"/>
      <c r="D64" s="184"/>
      <c r="E64" s="184"/>
      <c r="F64" s="184"/>
      <c r="G64" s="184"/>
      <c r="H64" s="184"/>
      <c r="I64" s="184"/>
      <c r="J64" s="184"/>
      <c r="K64" s="184"/>
      <c r="L64" s="184"/>
      <c r="M64" s="184"/>
      <c r="N64" s="184"/>
      <c r="O64" s="184"/>
      <c r="P64" s="184"/>
      <c r="Q64" s="184"/>
      <c r="R64" s="184"/>
      <c r="S64" s="184"/>
      <c r="T64" s="184"/>
      <c r="U64" s="184"/>
      <c r="V64" s="184"/>
      <c r="W64" s="184"/>
      <c r="X64" s="184"/>
      <c r="Y64" s="184"/>
      <c r="Z64" s="184"/>
      <c r="AA64" s="184"/>
      <c r="AB64" s="184"/>
      <c r="AC64" s="184"/>
      <c r="AD64" s="184"/>
      <c r="AE64" s="184"/>
      <c r="AF64" s="184"/>
      <c r="AG64" s="184"/>
      <c r="AH64" s="184"/>
      <c r="AI64" s="184"/>
      <c r="AJ64" s="184"/>
      <c r="AK64" s="187"/>
      <c r="AL64" s="187"/>
      <c r="AM64" s="187"/>
      <c r="AN64" s="187"/>
      <c r="AO64" s="51"/>
      <c r="AP64" s="51"/>
      <c r="AQ64" s="48"/>
    </row>
    <row r="65" spans="1:43" ht="12" customHeight="1">
      <c r="A65" s="183" t="s">
        <v>396</v>
      </c>
      <c r="B65" s="184"/>
      <c r="C65" s="184"/>
      <c r="D65" s="184"/>
      <c r="E65" s="184"/>
      <c r="F65" s="184"/>
      <c r="G65" s="184"/>
      <c r="H65" s="184"/>
      <c r="I65" s="184"/>
      <c r="J65" s="184"/>
      <c r="K65" s="184"/>
      <c r="L65" s="184"/>
      <c r="M65" s="184"/>
      <c r="N65" s="184"/>
      <c r="O65" s="184"/>
      <c r="P65" s="184"/>
      <c r="Q65" s="184"/>
      <c r="R65" s="184"/>
      <c r="S65" s="184"/>
      <c r="T65" s="184"/>
      <c r="U65" s="184"/>
      <c r="V65" s="184"/>
      <c r="W65" s="184"/>
      <c r="X65" s="184"/>
      <c r="Y65" s="184"/>
      <c r="Z65" s="184"/>
      <c r="AA65" s="184"/>
      <c r="AB65" s="184"/>
      <c r="AC65" s="184"/>
      <c r="AD65" s="184"/>
      <c r="AE65" s="184"/>
      <c r="AF65" s="184"/>
      <c r="AG65" s="184"/>
      <c r="AH65" s="184"/>
      <c r="AI65" s="184"/>
      <c r="AJ65" s="184"/>
      <c r="AK65" s="187"/>
      <c r="AL65" s="187"/>
      <c r="AM65" s="187"/>
      <c r="AN65" s="187"/>
      <c r="AO65" s="51"/>
      <c r="AP65" s="51"/>
      <c r="AQ65" s="48"/>
    </row>
    <row r="66" spans="1:43" ht="27.75" customHeight="1">
      <c r="A66" s="220" t="s">
        <v>452</v>
      </c>
      <c r="B66" s="221"/>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21"/>
      <c r="AI66" s="221"/>
      <c r="AJ66" s="222"/>
      <c r="AK66" s="219"/>
      <c r="AL66" s="219"/>
      <c r="AM66" s="219"/>
      <c r="AN66" s="219"/>
      <c r="AO66" s="61"/>
      <c r="AP66" s="61"/>
      <c r="AQ66" s="60"/>
    </row>
    <row r="67" spans="1:43" ht="11.25" customHeight="1">
      <c r="A67" s="183" t="s">
        <v>397</v>
      </c>
      <c r="B67" s="184"/>
      <c r="C67" s="184"/>
      <c r="D67" s="184"/>
      <c r="E67" s="184"/>
      <c r="F67" s="184"/>
      <c r="G67" s="184"/>
      <c r="H67" s="184"/>
      <c r="I67" s="184"/>
      <c r="J67" s="184"/>
      <c r="K67" s="184"/>
      <c r="L67" s="184"/>
      <c r="M67" s="184"/>
      <c r="N67" s="184"/>
      <c r="O67" s="184"/>
      <c r="P67" s="184"/>
      <c r="Q67" s="184"/>
      <c r="R67" s="184"/>
      <c r="S67" s="184"/>
      <c r="T67" s="184"/>
      <c r="U67" s="184"/>
      <c r="V67" s="184"/>
      <c r="W67" s="184"/>
      <c r="X67" s="184"/>
      <c r="Y67" s="184"/>
      <c r="Z67" s="184"/>
      <c r="AA67" s="184"/>
      <c r="AB67" s="184"/>
      <c r="AC67" s="184"/>
      <c r="AD67" s="184"/>
      <c r="AE67" s="184"/>
      <c r="AF67" s="184"/>
      <c r="AG67" s="184"/>
      <c r="AH67" s="184"/>
      <c r="AI67" s="184"/>
      <c r="AJ67" s="184"/>
      <c r="AK67" s="187"/>
      <c r="AL67" s="187"/>
      <c r="AM67" s="187"/>
      <c r="AN67" s="187"/>
      <c r="AO67" s="51"/>
      <c r="AP67" s="51"/>
      <c r="AQ67" s="48"/>
    </row>
    <row r="68" spans="1:43" ht="25.5" customHeight="1">
      <c r="A68" s="220" t="s">
        <v>453</v>
      </c>
      <c r="B68" s="221"/>
      <c r="C68" s="221"/>
      <c r="D68" s="221"/>
      <c r="E68" s="221"/>
      <c r="F68" s="221"/>
      <c r="G68" s="221"/>
      <c r="H68" s="221"/>
      <c r="I68" s="221"/>
      <c r="J68" s="221"/>
      <c r="K68" s="221"/>
      <c r="L68" s="221"/>
      <c r="M68" s="221"/>
      <c r="N68" s="221"/>
      <c r="O68" s="221"/>
      <c r="P68" s="221"/>
      <c r="Q68" s="221"/>
      <c r="R68" s="221"/>
      <c r="S68" s="221"/>
      <c r="T68" s="221"/>
      <c r="U68" s="221"/>
      <c r="V68" s="221"/>
      <c r="W68" s="221"/>
      <c r="X68" s="221"/>
      <c r="Y68" s="221"/>
      <c r="Z68" s="221"/>
      <c r="AA68" s="221"/>
      <c r="AB68" s="221"/>
      <c r="AC68" s="221"/>
      <c r="AD68" s="221"/>
      <c r="AE68" s="221"/>
      <c r="AF68" s="221"/>
      <c r="AG68" s="221"/>
      <c r="AH68" s="221"/>
      <c r="AI68" s="221"/>
      <c r="AJ68" s="222"/>
      <c r="AK68" s="219"/>
      <c r="AL68" s="219"/>
      <c r="AM68" s="219"/>
      <c r="AN68" s="219"/>
      <c r="AO68" s="61"/>
      <c r="AP68" s="61"/>
      <c r="AQ68" s="60"/>
    </row>
    <row r="69" spans="1:43" ht="12" customHeight="1">
      <c r="A69" s="183" t="s">
        <v>398</v>
      </c>
      <c r="B69" s="184"/>
      <c r="C69" s="184"/>
      <c r="D69" s="184"/>
      <c r="E69" s="184"/>
      <c r="F69" s="184"/>
      <c r="G69" s="184"/>
      <c r="H69" s="184"/>
      <c r="I69" s="184"/>
      <c r="J69" s="184"/>
      <c r="K69" s="184"/>
      <c r="L69" s="184"/>
      <c r="M69" s="184"/>
      <c r="N69" s="184"/>
      <c r="O69" s="184"/>
      <c r="P69" s="184"/>
      <c r="Q69" s="184"/>
      <c r="R69" s="184"/>
      <c r="S69" s="184"/>
      <c r="T69" s="184"/>
      <c r="U69" s="184"/>
      <c r="V69" s="184"/>
      <c r="W69" s="184"/>
      <c r="X69" s="184"/>
      <c r="Y69" s="184"/>
      <c r="Z69" s="184"/>
      <c r="AA69" s="184"/>
      <c r="AB69" s="184"/>
      <c r="AC69" s="184"/>
      <c r="AD69" s="184"/>
      <c r="AE69" s="184"/>
      <c r="AF69" s="184"/>
      <c r="AG69" s="184"/>
      <c r="AH69" s="184"/>
      <c r="AI69" s="184"/>
      <c r="AJ69" s="184"/>
      <c r="AK69" s="187"/>
      <c r="AL69" s="187"/>
      <c r="AM69" s="187"/>
      <c r="AN69" s="187"/>
      <c r="AO69" s="51"/>
      <c r="AP69" s="51"/>
      <c r="AQ69" s="48"/>
    </row>
    <row r="70" spans="1:43" ht="12.75" customHeight="1">
      <c r="A70" s="223" t="s">
        <v>399</v>
      </c>
      <c r="B70" s="224"/>
      <c r="C70" s="224"/>
      <c r="D70" s="224"/>
      <c r="E70" s="224"/>
      <c r="F70" s="224"/>
      <c r="G70" s="224"/>
      <c r="H70" s="224"/>
      <c r="I70" s="224"/>
      <c r="J70" s="224"/>
      <c r="K70" s="224"/>
      <c r="L70" s="224"/>
      <c r="M70" s="224"/>
      <c r="N70" s="224"/>
      <c r="O70" s="224"/>
      <c r="P70" s="224"/>
      <c r="Q70" s="224"/>
      <c r="R70" s="224"/>
      <c r="S70" s="224"/>
      <c r="T70" s="224"/>
      <c r="U70" s="224"/>
      <c r="V70" s="224"/>
      <c r="W70" s="224"/>
      <c r="X70" s="224"/>
      <c r="Y70" s="224"/>
      <c r="Z70" s="224"/>
      <c r="AA70" s="224"/>
      <c r="AB70" s="224"/>
      <c r="AC70" s="224"/>
      <c r="AD70" s="224"/>
      <c r="AE70" s="224"/>
      <c r="AF70" s="224"/>
      <c r="AG70" s="224"/>
      <c r="AH70" s="224"/>
      <c r="AI70" s="224"/>
      <c r="AJ70" s="224"/>
      <c r="AK70" s="219"/>
      <c r="AL70" s="219"/>
      <c r="AM70" s="219"/>
      <c r="AN70" s="219"/>
      <c r="AO70" s="61"/>
      <c r="AP70" s="61"/>
      <c r="AQ70" s="60"/>
    </row>
    <row r="71" spans="1:43" ht="12" customHeight="1">
      <c r="A71" s="183" t="s">
        <v>400</v>
      </c>
      <c r="B71" s="184"/>
      <c r="C71" s="184"/>
      <c r="D71" s="184"/>
      <c r="E71" s="184"/>
      <c r="F71" s="184"/>
      <c r="G71" s="184"/>
      <c r="H71" s="184"/>
      <c r="I71" s="184"/>
      <c r="J71" s="184"/>
      <c r="K71" s="184"/>
      <c r="L71" s="184"/>
      <c r="M71" s="184"/>
      <c r="N71" s="184"/>
      <c r="O71" s="184"/>
      <c r="P71" s="184"/>
      <c r="Q71" s="184"/>
      <c r="R71" s="184"/>
      <c r="S71" s="184"/>
      <c r="T71" s="184"/>
      <c r="U71" s="184"/>
      <c r="V71" s="184"/>
      <c r="W71" s="184"/>
      <c r="X71" s="184"/>
      <c r="Y71" s="184"/>
      <c r="Z71" s="184"/>
      <c r="AA71" s="184"/>
      <c r="AB71" s="184"/>
      <c r="AC71" s="184"/>
      <c r="AD71" s="184"/>
      <c r="AE71" s="184"/>
      <c r="AF71" s="184"/>
      <c r="AG71" s="184"/>
      <c r="AH71" s="184"/>
      <c r="AI71" s="184"/>
      <c r="AJ71" s="184"/>
      <c r="AK71" s="187"/>
      <c r="AL71" s="187"/>
      <c r="AM71" s="187"/>
      <c r="AN71" s="187"/>
      <c r="AO71" s="51"/>
      <c r="AP71" s="51"/>
      <c r="AQ71" s="48"/>
    </row>
    <row r="72" spans="1:43" ht="12.75" customHeight="1" thickBot="1">
      <c r="A72" s="227" t="s">
        <v>401</v>
      </c>
      <c r="B72" s="228"/>
      <c r="C72" s="228"/>
      <c r="D72" s="228"/>
      <c r="E72" s="228"/>
      <c r="F72" s="228"/>
      <c r="G72" s="228"/>
      <c r="H72" s="228"/>
      <c r="I72" s="228"/>
      <c r="J72" s="228"/>
      <c r="K72" s="228"/>
      <c r="L72" s="228"/>
      <c r="M72" s="228"/>
      <c r="N72" s="228"/>
      <c r="O72" s="228"/>
      <c r="P72" s="228"/>
      <c r="Q72" s="228"/>
      <c r="R72" s="228"/>
      <c r="S72" s="228"/>
      <c r="T72" s="228"/>
      <c r="U72" s="228"/>
      <c r="V72" s="228"/>
      <c r="W72" s="228"/>
      <c r="X72" s="228"/>
      <c r="Y72" s="228"/>
      <c r="Z72" s="228"/>
      <c r="AA72" s="228"/>
      <c r="AB72" s="228"/>
      <c r="AC72" s="228"/>
      <c r="AD72" s="228"/>
      <c r="AE72" s="228"/>
      <c r="AF72" s="228"/>
      <c r="AG72" s="228"/>
      <c r="AH72" s="228"/>
      <c r="AI72" s="228"/>
      <c r="AJ72" s="229"/>
      <c r="AK72" s="226"/>
      <c r="AL72" s="226"/>
      <c r="AM72" s="226"/>
      <c r="AN72" s="226"/>
      <c r="AO72" s="62"/>
      <c r="AP72" s="62"/>
      <c r="AQ72" s="60"/>
    </row>
    <row r="73" spans="1:43" ht="7.5" customHeight="1" thickBot="1">
      <c r="A73" s="58"/>
      <c r="B73" s="58"/>
      <c r="C73" s="58"/>
      <c r="D73" s="58"/>
      <c r="E73" s="58"/>
      <c r="F73" s="58"/>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49"/>
      <c r="AN73" s="49"/>
      <c r="AO73" s="59"/>
      <c r="AP73" s="59"/>
      <c r="AQ73" s="46"/>
    </row>
    <row r="74" spans="1:43" ht="25.5" customHeight="1">
      <c r="A74" s="211" t="s">
        <v>158</v>
      </c>
      <c r="B74" s="212"/>
      <c r="C74" s="212"/>
      <c r="D74" s="212"/>
      <c r="E74" s="212"/>
      <c r="F74" s="212"/>
      <c r="G74" s="212"/>
      <c r="H74" s="212"/>
      <c r="I74" s="212"/>
      <c r="J74" s="212"/>
      <c r="K74" s="212"/>
      <c r="L74" s="212"/>
      <c r="M74" s="212"/>
      <c r="N74" s="212"/>
      <c r="O74" s="212"/>
      <c r="P74" s="212"/>
      <c r="Q74" s="212"/>
      <c r="R74" s="212"/>
      <c r="S74" s="212"/>
      <c r="T74" s="212"/>
      <c r="U74" s="212"/>
      <c r="V74" s="212"/>
      <c r="W74" s="212"/>
      <c r="X74" s="212"/>
      <c r="Y74" s="212"/>
      <c r="Z74" s="212"/>
      <c r="AA74" s="212"/>
      <c r="AB74" s="212"/>
      <c r="AC74" s="212"/>
      <c r="AD74" s="212"/>
      <c r="AE74" s="212"/>
      <c r="AF74" s="212"/>
      <c r="AG74" s="212"/>
      <c r="AH74" s="212"/>
      <c r="AI74" s="212"/>
      <c r="AJ74" s="212"/>
      <c r="AK74" s="207" t="s">
        <v>447</v>
      </c>
      <c r="AL74" s="207"/>
      <c r="AM74" s="207" t="s">
        <v>448</v>
      </c>
      <c r="AN74" s="207"/>
      <c r="AO74" s="30" t="s">
        <v>449</v>
      </c>
      <c r="AP74" s="30" t="s">
        <v>450</v>
      </c>
      <c r="AQ74" s="48"/>
    </row>
    <row r="75" spans="1:43" ht="25.5" customHeight="1">
      <c r="A75" s="220" t="s">
        <v>453</v>
      </c>
      <c r="B75" s="221"/>
      <c r="C75" s="221"/>
      <c r="D75" s="221"/>
      <c r="E75" s="221"/>
      <c r="F75" s="221"/>
      <c r="G75" s="221"/>
      <c r="H75" s="221"/>
      <c r="I75" s="221"/>
      <c r="J75" s="221"/>
      <c r="K75" s="221"/>
      <c r="L75" s="221"/>
      <c r="M75" s="221"/>
      <c r="N75" s="221"/>
      <c r="O75" s="221"/>
      <c r="P75" s="221"/>
      <c r="Q75" s="221"/>
      <c r="R75" s="221"/>
      <c r="S75" s="221"/>
      <c r="T75" s="221"/>
      <c r="U75" s="221"/>
      <c r="V75" s="221"/>
      <c r="W75" s="221"/>
      <c r="X75" s="221"/>
      <c r="Y75" s="221"/>
      <c r="Z75" s="221"/>
      <c r="AA75" s="221"/>
      <c r="AB75" s="221"/>
      <c r="AC75" s="221"/>
      <c r="AD75" s="221"/>
      <c r="AE75" s="221"/>
      <c r="AF75" s="221"/>
      <c r="AG75" s="221"/>
      <c r="AH75" s="221"/>
      <c r="AI75" s="221"/>
      <c r="AJ75" s="222"/>
      <c r="AK75" s="219"/>
      <c r="AL75" s="219"/>
      <c r="AM75" s="230"/>
      <c r="AN75" s="230"/>
      <c r="AO75" s="63"/>
      <c r="AP75" s="63"/>
      <c r="AQ75" s="60"/>
    </row>
    <row r="76" spans="1:43" ht="12" customHeight="1">
      <c r="A76" s="183" t="s">
        <v>397</v>
      </c>
      <c r="B76" s="184"/>
      <c r="C76" s="184"/>
      <c r="D76" s="184"/>
      <c r="E76" s="184"/>
      <c r="F76" s="184"/>
      <c r="G76" s="184"/>
      <c r="H76" s="184"/>
      <c r="I76" s="184"/>
      <c r="J76" s="184"/>
      <c r="K76" s="184"/>
      <c r="L76" s="184"/>
      <c r="M76" s="184"/>
      <c r="N76" s="184"/>
      <c r="O76" s="184"/>
      <c r="P76" s="184"/>
      <c r="Q76" s="184"/>
      <c r="R76" s="184"/>
      <c r="S76" s="184"/>
      <c r="T76" s="184"/>
      <c r="U76" s="184"/>
      <c r="V76" s="184"/>
      <c r="W76" s="184"/>
      <c r="X76" s="184"/>
      <c r="Y76" s="184"/>
      <c r="Z76" s="184"/>
      <c r="AA76" s="184"/>
      <c r="AB76" s="184"/>
      <c r="AC76" s="184"/>
      <c r="AD76" s="184"/>
      <c r="AE76" s="184"/>
      <c r="AF76" s="184"/>
      <c r="AG76" s="184"/>
      <c r="AH76" s="184"/>
      <c r="AI76" s="184"/>
      <c r="AJ76" s="184"/>
      <c r="AK76" s="187"/>
      <c r="AL76" s="187"/>
      <c r="AM76" s="225"/>
      <c r="AN76" s="225"/>
      <c r="AO76" s="64"/>
      <c r="AP76" s="64"/>
      <c r="AQ76" s="48"/>
    </row>
    <row r="77" spans="1:43" ht="12" customHeight="1">
      <c r="A77" s="183" t="s">
        <v>398</v>
      </c>
      <c r="B77" s="184"/>
      <c r="C77" s="184"/>
      <c r="D77" s="184"/>
      <c r="E77" s="184"/>
      <c r="F77" s="184"/>
      <c r="G77" s="184"/>
      <c r="H77" s="184"/>
      <c r="I77" s="184"/>
      <c r="J77" s="184"/>
      <c r="K77" s="184"/>
      <c r="L77" s="184"/>
      <c r="M77" s="184"/>
      <c r="N77" s="184"/>
      <c r="O77" s="184"/>
      <c r="P77" s="184"/>
      <c r="Q77" s="184"/>
      <c r="R77" s="184"/>
      <c r="S77" s="184"/>
      <c r="T77" s="184"/>
      <c r="U77" s="184"/>
      <c r="V77" s="184"/>
      <c r="W77" s="184"/>
      <c r="X77" s="184"/>
      <c r="Y77" s="184"/>
      <c r="Z77" s="184"/>
      <c r="AA77" s="184"/>
      <c r="AB77" s="184"/>
      <c r="AC77" s="184"/>
      <c r="AD77" s="184"/>
      <c r="AE77" s="184"/>
      <c r="AF77" s="184"/>
      <c r="AG77" s="184"/>
      <c r="AH77" s="184"/>
      <c r="AI77" s="184"/>
      <c r="AJ77" s="184"/>
      <c r="AK77" s="187"/>
      <c r="AL77" s="187"/>
      <c r="AM77" s="225"/>
      <c r="AN77" s="225"/>
      <c r="AO77" s="64"/>
      <c r="AP77" s="64"/>
      <c r="AQ77" s="48"/>
    </row>
    <row r="78" spans="1:43" ht="12" customHeight="1">
      <c r="A78" s="183" t="s">
        <v>400</v>
      </c>
      <c r="B78" s="184"/>
      <c r="C78" s="184"/>
      <c r="D78" s="184"/>
      <c r="E78" s="184"/>
      <c r="F78" s="184"/>
      <c r="G78" s="184"/>
      <c r="H78" s="184"/>
      <c r="I78" s="184"/>
      <c r="J78" s="184"/>
      <c r="K78" s="184"/>
      <c r="L78" s="184"/>
      <c r="M78" s="184"/>
      <c r="N78" s="184"/>
      <c r="O78" s="184"/>
      <c r="P78" s="184"/>
      <c r="Q78" s="184"/>
      <c r="R78" s="184"/>
      <c r="S78" s="184"/>
      <c r="T78" s="184"/>
      <c r="U78" s="184"/>
      <c r="V78" s="184"/>
      <c r="W78" s="184"/>
      <c r="X78" s="184"/>
      <c r="Y78" s="184"/>
      <c r="Z78" s="184"/>
      <c r="AA78" s="184"/>
      <c r="AB78" s="184"/>
      <c r="AC78" s="184"/>
      <c r="AD78" s="184"/>
      <c r="AE78" s="184"/>
      <c r="AF78" s="184"/>
      <c r="AG78" s="184"/>
      <c r="AH78" s="184"/>
      <c r="AI78" s="184"/>
      <c r="AJ78" s="184"/>
      <c r="AK78" s="187"/>
      <c r="AL78" s="187"/>
      <c r="AM78" s="225"/>
      <c r="AN78" s="225"/>
      <c r="AO78" s="64"/>
      <c r="AP78" s="64"/>
      <c r="AQ78" s="48"/>
    </row>
    <row r="79" spans="1:43" ht="12" customHeight="1">
      <c r="A79" s="183" t="s">
        <v>402</v>
      </c>
      <c r="B79" s="184"/>
      <c r="C79" s="184"/>
      <c r="D79" s="184"/>
      <c r="E79" s="184"/>
      <c r="F79" s="184"/>
      <c r="G79" s="184"/>
      <c r="H79" s="184"/>
      <c r="I79" s="184"/>
      <c r="J79" s="184"/>
      <c r="K79" s="184"/>
      <c r="L79" s="184"/>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87"/>
      <c r="AL79" s="187"/>
      <c r="AM79" s="225"/>
      <c r="AN79" s="225"/>
      <c r="AO79" s="64"/>
      <c r="AP79" s="64"/>
      <c r="AQ79" s="48"/>
    </row>
    <row r="80" spans="1:43" ht="12" customHeight="1">
      <c r="A80" s="183" t="s">
        <v>403</v>
      </c>
      <c r="B80" s="184"/>
      <c r="C80" s="184"/>
      <c r="D80" s="184"/>
      <c r="E80" s="184"/>
      <c r="F80" s="184"/>
      <c r="G80" s="184"/>
      <c r="H80" s="184"/>
      <c r="I80" s="184"/>
      <c r="J80" s="184"/>
      <c r="K80" s="184"/>
      <c r="L80" s="184"/>
      <c r="M80" s="184"/>
      <c r="N80" s="184"/>
      <c r="O80" s="184"/>
      <c r="P80" s="184"/>
      <c r="Q80" s="184"/>
      <c r="R80" s="184"/>
      <c r="S80" s="184"/>
      <c r="T80" s="184"/>
      <c r="U80" s="184"/>
      <c r="V80" s="184"/>
      <c r="W80" s="184"/>
      <c r="X80" s="184"/>
      <c r="Y80" s="184"/>
      <c r="Z80" s="184"/>
      <c r="AA80" s="184"/>
      <c r="AB80" s="184"/>
      <c r="AC80" s="184"/>
      <c r="AD80" s="184"/>
      <c r="AE80" s="184"/>
      <c r="AF80" s="184"/>
      <c r="AG80" s="184"/>
      <c r="AH80" s="184"/>
      <c r="AI80" s="184"/>
      <c r="AJ80" s="184"/>
      <c r="AK80" s="187"/>
      <c r="AL80" s="187"/>
      <c r="AM80" s="225"/>
      <c r="AN80" s="225"/>
      <c r="AO80" s="64"/>
      <c r="AP80" s="64"/>
      <c r="AQ80" s="48"/>
    </row>
    <row r="81" spans="1:45" ht="12.75" customHeight="1">
      <c r="A81" s="183" t="s">
        <v>404</v>
      </c>
      <c r="B81" s="184"/>
      <c r="C81" s="184"/>
      <c r="D81" s="184"/>
      <c r="E81" s="184"/>
      <c r="F81" s="184"/>
      <c r="G81" s="184"/>
      <c r="H81" s="184"/>
      <c r="I81" s="184"/>
      <c r="J81" s="184"/>
      <c r="K81" s="184"/>
      <c r="L81" s="184"/>
      <c r="M81" s="184"/>
      <c r="N81" s="184"/>
      <c r="O81" s="184"/>
      <c r="P81" s="184"/>
      <c r="Q81" s="184"/>
      <c r="R81" s="184"/>
      <c r="S81" s="184"/>
      <c r="T81" s="184"/>
      <c r="U81" s="184"/>
      <c r="V81" s="184"/>
      <c r="W81" s="184"/>
      <c r="X81" s="184"/>
      <c r="Y81" s="184"/>
      <c r="Z81" s="184"/>
      <c r="AA81" s="184"/>
      <c r="AB81" s="184"/>
      <c r="AC81" s="184"/>
      <c r="AD81" s="184"/>
      <c r="AE81" s="184"/>
      <c r="AF81" s="184"/>
      <c r="AG81" s="184"/>
      <c r="AH81" s="184"/>
      <c r="AI81" s="184"/>
      <c r="AJ81" s="184"/>
      <c r="AK81" s="187"/>
      <c r="AL81" s="187"/>
      <c r="AM81" s="225"/>
      <c r="AN81" s="225"/>
      <c r="AO81" s="64"/>
      <c r="AP81" s="64"/>
      <c r="AQ81" s="48"/>
    </row>
    <row r="82" spans="1:45" ht="12.75" customHeight="1">
      <c r="A82" s="183" t="s">
        <v>405</v>
      </c>
      <c r="B82" s="184"/>
      <c r="C82" s="184"/>
      <c r="D82" s="184"/>
      <c r="E82" s="184"/>
      <c r="F82" s="184"/>
      <c r="G82" s="184"/>
      <c r="H82" s="184"/>
      <c r="I82" s="184"/>
      <c r="J82" s="184"/>
      <c r="K82" s="184"/>
      <c r="L82" s="184"/>
      <c r="M82" s="184"/>
      <c r="N82" s="184"/>
      <c r="O82" s="184"/>
      <c r="P82" s="184"/>
      <c r="Q82" s="184"/>
      <c r="R82" s="184"/>
      <c r="S82" s="184"/>
      <c r="T82" s="184"/>
      <c r="U82" s="184"/>
      <c r="V82" s="184"/>
      <c r="W82" s="184"/>
      <c r="X82" s="184"/>
      <c r="Y82" s="184"/>
      <c r="Z82" s="184"/>
      <c r="AA82" s="184"/>
      <c r="AB82" s="184"/>
      <c r="AC82" s="184"/>
      <c r="AD82" s="184"/>
      <c r="AE82" s="184"/>
      <c r="AF82" s="184"/>
      <c r="AG82" s="184"/>
      <c r="AH82" s="184"/>
      <c r="AI82" s="184"/>
      <c r="AJ82" s="184"/>
      <c r="AK82" s="187"/>
      <c r="AL82" s="187"/>
      <c r="AM82" s="225"/>
      <c r="AN82" s="225"/>
      <c r="AO82" s="64"/>
      <c r="AP82" s="64"/>
      <c r="AQ82" s="48"/>
    </row>
    <row r="83" spans="1:45" ht="12" customHeight="1">
      <c r="A83" s="223" t="s">
        <v>406</v>
      </c>
      <c r="B83" s="224"/>
      <c r="C83" s="224"/>
      <c r="D83" s="224"/>
      <c r="E83" s="224"/>
      <c r="F83" s="224"/>
      <c r="G83" s="224"/>
      <c r="H83" s="224"/>
      <c r="I83" s="224"/>
      <c r="J83" s="224"/>
      <c r="K83" s="224"/>
      <c r="L83" s="224"/>
      <c r="M83" s="224"/>
      <c r="N83" s="224"/>
      <c r="O83" s="224"/>
      <c r="P83" s="224"/>
      <c r="Q83" s="224"/>
      <c r="R83" s="224"/>
      <c r="S83" s="224"/>
      <c r="T83" s="224"/>
      <c r="U83" s="224"/>
      <c r="V83" s="224"/>
      <c r="W83" s="224"/>
      <c r="X83" s="224"/>
      <c r="Y83" s="224"/>
      <c r="Z83" s="224"/>
      <c r="AA83" s="224"/>
      <c r="AB83" s="224"/>
      <c r="AC83" s="224"/>
      <c r="AD83" s="224"/>
      <c r="AE83" s="224"/>
      <c r="AF83" s="224"/>
      <c r="AG83" s="224"/>
      <c r="AH83" s="224"/>
      <c r="AI83" s="224"/>
      <c r="AJ83" s="224"/>
      <c r="AK83" s="219"/>
      <c r="AL83" s="219"/>
      <c r="AM83" s="230"/>
      <c r="AN83" s="230"/>
      <c r="AO83" s="63"/>
      <c r="AP83" s="63"/>
      <c r="AQ83" s="60"/>
    </row>
    <row r="84" spans="1:45" ht="12" customHeight="1">
      <c r="A84" s="223" t="s">
        <v>454</v>
      </c>
      <c r="B84" s="224"/>
      <c r="C84" s="224"/>
      <c r="D84" s="224"/>
      <c r="E84" s="224"/>
      <c r="F84" s="224"/>
      <c r="G84" s="224"/>
      <c r="H84" s="224"/>
      <c r="I84" s="224"/>
      <c r="J84" s="224"/>
      <c r="K84" s="224"/>
      <c r="L84" s="224"/>
      <c r="M84" s="224"/>
      <c r="N84" s="224"/>
      <c r="O84" s="224"/>
      <c r="P84" s="224"/>
      <c r="Q84" s="224"/>
      <c r="R84" s="224"/>
      <c r="S84" s="224"/>
      <c r="T84" s="224"/>
      <c r="U84" s="224"/>
      <c r="V84" s="224"/>
      <c r="W84" s="224"/>
      <c r="X84" s="224"/>
      <c r="Y84" s="224"/>
      <c r="Z84" s="224"/>
      <c r="AA84" s="224"/>
      <c r="AB84" s="224"/>
      <c r="AC84" s="224"/>
      <c r="AD84" s="224"/>
      <c r="AE84" s="224"/>
      <c r="AF84" s="224"/>
      <c r="AG84" s="224"/>
      <c r="AH84" s="224"/>
      <c r="AI84" s="224"/>
      <c r="AJ84" s="224"/>
      <c r="AK84" s="219"/>
      <c r="AL84" s="219"/>
      <c r="AM84" s="230"/>
      <c r="AN84" s="230"/>
      <c r="AO84" s="63"/>
      <c r="AP84" s="63"/>
      <c r="AQ84" s="60"/>
    </row>
    <row r="85" spans="1:45" ht="12" customHeight="1">
      <c r="A85" s="183" t="s">
        <v>407</v>
      </c>
      <c r="B85" s="184"/>
      <c r="C85" s="184"/>
      <c r="D85" s="184"/>
      <c r="E85" s="184"/>
      <c r="F85" s="184"/>
      <c r="G85" s="184"/>
      <c r="H85" s="184"/>
      <c r="I85" s="184"/>
      <c r="J85" s="184"/>
      <c r="K85" s="184"/>
      <c r="L85" s="184"/>
      <c r="M85" s="184"/>
      <c r="N85" s="184"/>
      <c r="O85" s="184"/>
      <c r="P85" s="184"/>
      <c r="Q85" s="184"/>
      <c r="R85" s="184"/>
      <c r="S85" s="184"/>
      <c r="T85" s="184"/>
      <c r="U85" s="184"/>
      <c r="V85" s="184"/>
      <c r="W85" s="184"/>
      <c r="X85" s="184"/>
      <c r="Y85" s="184"/>
      <c r="Z85" s="184"/>
      <c r="AA85" s="184"/>
      <c r="AB85" s="184"/>
      <c r="AC85" s="184"/>
      <c r="AD85" s="184"/>
      <c r="AE85" s="184"/>
      <c r="AF85" s="184"/>
      <c r="AG85" s="184"/>
      <c r="AH85" s="184"/>
      <c r="AI85" s="184"/>
      <c r="AJ85" s="184"/>
      <c r="AK85" s="187"/>
      <c r="AL85" s="187"/>
      <c r="AM85" s="225"/>
      <c r="AN85" s="225"/>
      <c r="AO85" s="64"/>
      <c r="AP85" s="64"/>
      <c r="AQ85" s="46"/>
    </row>
    <row r="86" spans="1:45" ht="27.75" customHeight="1">
      <c r="A86" s="220" t="s">
        <v>455</v>
      </c>
      <c r="B86" s="221"/>
      <c r="C86" s="221"/>
      <c r="D86" s="221"/>
      <c r="E86" s="221"/>
      <c r="F86" s="221"/>
      <c r="G86" s="221"/>
      <c r="H86" s="221"/>
      <c r="I86" s="221"/>
      <c r="J86" s="221"/>
      <c r="K86" s="221"/>
      <c r="L86" s="221"/>
      <c r="M86" s="221"/>
      <c r="N86" s="221"/>
      <c r="O86" s="221"/>
      <c r="P86" s="221"/>
      <c r="Q86" s="221"/>
      <c r="R86" s="221"/>
      <c r="S86" s="221"/>
      <c r="T86" s="221"/>
      <c r="U86" s="221"/>
      <c r="V86" s="221"/>
      <c r="W86" s="221"/>
      <c r="X86" s="221"/>
      <c r="Y86" s="221"/>
      <c r="Z86" s="221"/>
      <c r="AA86" s="221"/>
      <c r="AB86" s="221"/>
      <c r="AC86" s="221"/>
      <c r="AD86" s="221"/>
      <c r="AE86" s="221"/>
      <c r="AF86" s="221"/>
      <c r="AG86" s="221"/>
      <c r="AH86" s="221"/>
      <c r="AI86" s="221"/>
      <c r="AJ86" s="222"/>
      <c r="AK86" s="219"/>
      <c r="AL86" s="219"/>
      <c r="AM86" s="230"/>
      <c r="AN86" s="230"/>
      <c r="AO86" s="63"/>
      <c r="AP86" s="63"/>
      <c r="AQ86" s="60"/>
    </row>
    <row r="87" spans="1:45">
      <c r="A87" s="220" t="s">
        <v>456</v>
      </c>
      <c r="B87" s="221"/>
      <c r="C87" s="221"/>
      <c r="D87" s="221"/>
      <c r="E87" s="221"/>
      <c r="F87" s="221"/>
      <c r="G87" s="221"/>
      <c r="H87" s="221"/>
      <c r="I87" s="221"/>
      <c r="J87" s="221"/>
      <c r="K87" s="221"/>
      <c r="L87" s="221"/>
      <c r="M87" s="221"/>
      <c r="N87" s="221"/>
      <c r="O87" s="221"/>
      <c r="P87" s="221"/>
      <c r="Q87" s="221"/>
      <c r="R87" s="221"/>
      <c r="S87" s="221"/>
      <c r="T87" s="221"/>
      <c r="U87" s="221"/>
      <c r="V87" s="221"/>
      <c r="W87" s="221"/>
      <c r="X87" s="221"/>
      <c r="Y87" s="221"/>
      <c r="Z87" s="221"/>
      <c r="AA87" s="221"/>
      <c r="AB87" s="221"/>
      <c r="AC87" s="221"/>
      <c r="AD87" s="221"/>
      <c r="AE87" s="221"/>
      <c r="AF87" s="221"/>
      <c r="AG87" s="221"/>
      <c r="AH87" s="221"/>
      <c r="AI87" s="221"/>
      <c r="AJ87" s="222"/>
      <c r="AK87" s="219"/>
      <c r="AL87" s="219"/>
      <c r="AM87" s="230"/>
      <c r="AN87" s="230"/>
      <c r="AO87" s="63"/>
      <c r="AP87" s="63"/>
      <c r="AQ87" s="60"/>
    </row>
    <row r="88" spans="1:45" ht="14.25" customHeight="1">
      <c r="A88" s="235" t="s">
        <v>159</v>
      </c>
      <c r="B88" s="236"/>
      <c r="C88" s="236"/>
      <c r="D88" s="237"/>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238"/>
      <c r="AL88" s="239"/>
      <c r="AM88" s="240"/>
      <c r="AN88" s="241"/>
      <c r="AO88" s="63"/>
      <c r="AP88" s="63"/>
      <c r="AQ88" s="60"/>
    </row>
    <row r="89" spans="1:45">
      <c r="A89" s="235" t="s">
        <v>160</v>
      </c>
      <c r="B89" s="236"/>
      <c r="C89" s="236"/>
      <c r="D89" s="237"/>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238"/>
      <c r="AL89" s="239"/>
      <c r="AM89" s="240"/>
      <c r="AN89" s="241"/>
      <c r="AO89" s="63"/>
      <c r="AP89" s="63"/>
      <c r="AQ89" s="46"/>
    </row>
    <row r="90" spans="1:45" ht="12" customHeight="1" thickBot="1">
      <c r="A90" s="66" t="s">
        <v>161</v>
      </c>
      <c r="B90" s="67"/>
      <c r="C90" s="67"/>
      <c r="D90" s="67"/>
      <c r="E90" s="67"/>
      <c r="F90" s="67"/>
      <c r="G90" s="67"/>
      <c r="H90" s="67"/>
      <c r="I90" s="67"/>
      <c r="J90" s="67"/>
      <c r="K90" s="67"/>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231"/>
      <c r="AL90" s="232"/>
      <c r="AM90" s="233"/>
      <c r="AN90" s="234"/>
      <c r="AO90" s="68"/>
      <c r="AP90" s="68"/>
      <c r="AQ90" s="48"/>
    </row>
    <row r="91" spans="1:45" ht="3" customHeight="1">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69"/>
    </row>
    <row r="92" spans="1:45" ht="13.5" customHeight="1">
      <c r="A92" s="49" t="s">
        <v>457</v>
      </c>
      <c r="C92" s="48"/>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c r="AO92" s="48"/>
      <c r="AP92" s="48"/>
      <c r="AQ92" s="48"/>
      <c r="AR92" s="48"/>
      <c r="AS92" s="69"/>
    </row>
    <row r="93" spans="1:45" ht="13.5" customHeight="1">
      <c r="A93" s="70" t="s">
        <v>458</v>
      </c>
      <c r="B93" s="71"/>
      <c r="C93" s="72"/>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69"/>
      <c r="AQ93" s="69"/>
      <c r="AR93" s="69"/>
      <c r="AS93" s="69"/>
    </row>
    <row r="94" spans="1:45" ht="11.25" customHeight="1">
      <c r="A94" s="70" t="s">
        <v>459</v>
      </c>
      <c r="B94" s="71"/>
      <c r="C94" s="72"/>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69"/>
      <c r="AQ94" s="69"/>
      <c r="AR94" s="69"/>
      <c r="AS94" s="46"/>
    </row>
    <row r="95" spans="1:45">
      <c r="A95" s="70" t="s">
        <v>460</v>
      </c>
      <c r="B95" s="71"/>
      <c r="C95" s="72"/>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69"/>
      <c r="AQ95" s="69"/>
      <c r="AR95" s="69"/>
      <c r="AS95" s="46"/>
    </row>
    <row r="96" spans="1:45">
      <c r="A96" s="49" t="s">
        <v>461</v>
      </c>
      <c r="C96" s="46"/>
      <c r="D96" s="46"/>
      <c r="E96" s="46"/>
      <c r="F96" s="46"/>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46"/>
      <c r="AL96" s="46"/>
      <c r="AM96" s="46"/>
      <c r="AN96" s="46"/>
      <c r="AO96" s="46"/>
      <c r="AP96" s="46"/>
      <c r="AQ96" s="46"/>
      <c r="AR96" s="46"/>
    </row>
  </sheetData>
  <mergeCells count="188">
    <mergeCell ref="AK90:AL90"/>
    <mergeCell ref="AM90:AN90"/>
    <mergeCell ref="A88:D88"/>
    <mergeCell ref="AK88:AL88"/>
    <mergeCell ref="AM88:AN88"/>
    <mergeCell ref="A89:D89"/>
    <mergeCell ref="A87:AJ87"/>
    <mergeCell ref="AK89:AL89"/>
    <mergeCell ref="AM89:AN89"/>
    <mergeCell ref="AK87:AL87"/>
    <mergeCell ref="AM87:AN87"/>
    <mergeCell ref="AM81:AN81"/>
    <mergeCell ref="A86:AJ86"/>
    <mergeCell ref="AK86:AL86"/>
    <mergeCell ref="AM86:AN86"/>
    <mergeCell ref="A79:AJ79"/>
    <mergeCell ref="AK84:AL84"/>
    <mergeCell ref="AM84:AN84"/>
    <mergeCell ref="A81:AJ81"/>
    <mergeCell ref="AK79:AL79"/>
    <mergeCell ref="AM79:AN79"/>
    <mergeCell ref="A80:AJ80"/>
    <mergeCell ref="AK80:AL80"/>
    <mergeCell ref="AM80:AN80"/>
    <mergeCell ref="AK81:AL81"/>
    <mergeCell ref="A85:AJ85"/>
    <mergeCell ref="A82:AJ82"/>
    <mergeCell ref="AK82:AL82"/>
    <mergeCell ref="AM82:AN82"/>
    <mergeCell ref="A83:AJ83"/>
    <mergeCell ref="AK83:AL83"/>
    <mergeCell ref="AM83:AN83"/>
    <mergeCell ref="A84:AJ84"/>
    <mergeCell ref="AK85:AL85"/>
    <mergeCell ref="AM85:AN85"/>
    <mergeCell ref="AM77:AN77"/>
    <mergeCell ref="A78:AJ78"/>
    <mergeCell ref="AK78:AL78"/>
    <mergeCell ref="AM78:AN78"/>
    <mergeCell ref="A71:AJ71"/>
    <mergeCell ref="AK71:AL71"/>
    <mergeCell ref="AM71:AN71"/>
    <mergeCell ref="A75:AJ75"/>
    <mergeCell ref="AK75:AL75"/>
    <mergeCell ref="AM75:AN75"/>
    <mergeCell ref="AK72:AL72"/>
    <mergeCell ref="A77:AJ77"/>
    <mergeCell ref="AK77:AL77"/>
    <mergeCell ref="AM69:AN69"/>
    <mergeCell ref="A70:AJ70"/>
    <mergeCell ref="AK70:AL70"/>
    <mergeCell ref="AM70:AN70"/>
    <mergeCell ref="A76:AJ76"/>
    <mergeCell ref="AK76:AL76"/>
    <mergeCell ref="AM76:AN76"/>
    <mergeCell ref="A69:AJ69"/>
    <mergeCell ref="AK69:AL69"/>
    <mergeCell ref="AM74:AN74"/>
    <mergeCell ref="AM72:AN72"/>
    <mergeCell ref="A74:AJ74"/>
    <mergeCell ref="AK74:AL74"/>
    <mergeCell ref="A72:AJ72"/>
    <mergeCell ref="AM68:AN68"/>
    <mergeCell ref="A63:AJ63"/>
    <mergeCell ref="AK63:AL63"/>
    <mergeCell ref="AM63:AN63"/>
    <mergeCell ref="AM67:AN67"/>
    <mergeCell ref="AK65:AL65"/>
    <mergeCell ref="AM66:AN66"/>
    <mergeCell ref="AM65:AN65"/>
    <mergeCell ref="AK64:AL64"/>
    <mergeCell ref="A65:AJ65"/>
    <mergeCell ref="A67:AJ67"/>
    <mergeCell ref="AK66:AL66"/>
    <mergeCell ref="A66:AJ66"/>
    <mergeCell ref="AK67:AL67"/>
    <mergeCell ref="A64:AJ64"/>
    <mergeCell ref="A68:AJ68"/>
    <mergeCell ref="AK68:AL68"/>
    <mergeCell ref="A60:AJ60"/>
    <mergeCell ref="AK60:AL60"/>
    <mergeCell ref="AM60:AN60"/>
    <mergeCell ref="AM64:AN64"/>
    <mergeCell ref="A61:AJ61"/>
    <mergeCell ref="AK61:AL61"/>
    <mergeCell ref="A62:AJ62"/>
    <mergeCell ref="AK62:AL62"/>
    <mergeCell ref="AM62:AN62"/>
    <mergeCell ref="AM61:AN61"/>
    <mergeCell ref="AK59:AL59"/>
    <mergeCell ref="AM59:AN59"/>
    <mergeCell ref="A59:AJ59"/>
    <mergeCell ref="AM48:AN48"/>
    <mergeCell ref="AM56:AN56"/>
    <mergeCell ref="A55:AJ55"/>
    <mergeCell ref="AK55:AL55"/>
    <mergeCell ref="AM55:AN55"/>
    <mergeCell ref="A53:AJ53"/>
    <mergeCell ref="AK53:AL53"/>
    <mergeCell ref="AK52:AL52"/>
    <mergeCell ref="A48:AJ48"/>
    <mergeCell ref="AM54:AN54"/>
    <mergeCell ref="A54:AJ54"/>
    <mergeCell ref="AK54:AL54"/>
    <mergeCell ref="AM52:AN52"/>
    <mergeCell ref="A52:AJ52"/>
    <mergeCell ref="A56:AJ56"/>
    <mergeCell ref="AK56:AL56"/>
    <mergeCell ref="AM53:AN53"/>
    <mergeCell ref="AK47:AL47"/>
    <mergeCell ref="AM49:AN49"/>
    <mergeCell ref="A50:AJ50"/>
    <mergeCell ref="AK50:AL50"/>
    <mergeCell ref="A46:AJ46"/>
    <mergeCell ref="AM47:AN47"/>
    <mergeCell ref="A47:AJ47"/>
    <mergeCell ref="A58:AJ58"/>
    <mergeCell ref="AK58:AL58"/>
    <mergeCell ref="AM58:AN58"/>
    <mergeCell ref="AK46:AL46"/>
    <mergeCell ref="AM50:AN50"/>
    <mergeCell ref="A49:AJ49"/>
    <mergeCell ref="AK48:AL48"/>
    <mergeCell ref="AK49:AL49"/>
    <mergeCell ref="A44:AJ44"/>
    <mergeCell ref="AK44:AL44"/>
    <mergeCell ref="A45:AJ45"/>
    <mergeCell ref="AK45:AL45"/>
    <mergeCell ref="A39:AJ39"/>
    <mergeCell ref="AK39:AL39"/>
    <mergeCell ref="A38:AJ38"/>
    <mergeCell ref="AK38:AL38"/>
    <mergeCell ref="AK33:AL33"/>
    <mergeCell ref="AK43:AL43"/>
    <mergeCell ref="A36:AJ36"/>
    <mergeCell ref="A35:AJ35"/>
    <mergeCell ref="AK35:AL35"/>
    <mergeCell ref="AK36:AL36"/>
    <mergeCell ref="A40:AJ40"/>
    <mergeCell ref="AK40:AL40"/>
    <mergeCell ref="A42:AJ42"/>
    <mergeCell ref="AK42:AL42"/>
    <mergeCell ref="AK41:AL41"/>
    <mergeCell ref="A41:AJ41"/>
    <mergeCell ref="A43:AJ43"/>
    <mergeCell ref="A34:AJ34"/>
    <mergeCell ref="AK34:AL34"/>
    <mergeCell ref="A33:AJ33"/>
    <mergeCell ref="A37:AJ37"/>
    <mergeCell ref="AK37:AL37"/>
    <mergeCell ref="A31:AJ31"/>
    <mergeCell ref="AK31:AL31"/>
    <mergeCell ref="A32:AJ32"/>
    <mergeCell ref="AK32:AL32"/>
    <mergeCell ref="AN29:AP29"/>
    <mergeCell ref="A29:AJ29"/>
    <mergeCell ref="A28:AJ28"/>
    <mergeCell ref="AN27:AP27"/>
    <mergeCell ref="AK29:AL29"/>
    <mergeCell ref="A26:AJ26"/>
    <mergeCell ref="AN26:AP26"/>
    <mergeCell ref="AQ26:AR26"/>
    <mergeCell ref="AK26:AL26"/>
    <mergeCell ref="AK30:AL30"/>
    <mergeCell ref="A30:AJ30"/>
    <mergeCell ref="AQ27:AR27"/>
    <mergeCell ref="AQ29:AR29"/>
    <mergeCell ref="A27:AJ27"/>
    <mergeCell ref="AQ28:AR28"/>
    <mergeCell ref="AN28:AP28"/>
    <mergeCell ref="AK28:AL28"/>
    <mergeCell ref="AK27:AL27"/>
    <mergeCell ref="A5:AR5"/>
    <mergeCell ref="A7:AR7"/>
    <mergeCell ref="A9:AR9"/>
    <mergeCell ref="A10:AR10"/>
    <mergeCell ref="AQ25:AR25"/>
    <mergeCell ref="A18:AR18"/>
    <mergeCell ref="A22:AR22"/>
    <mergeCell ref="AK24:AL24"/>
    <mergeCell ref="A25:AJ25"/>
    <mergeCell ref="AN25:AP25"/>
    <mergeCell ref="A12:AR12"/>
    <mergeCell ref="A13:AR13"/>
    <mergeCell ref="A15:AR15"/>
    <mergeCell ref="A16:AR16"/>
    <mergeCell ref="AK25:AL25"/>
    <mergeCell ref="A24:AJ24"/>
  </mergeCells>
  <phoneticPr fontId="48" type="noConversion"/>
  <pageMargins left="0.78740157480314965" right="0.39370078740157483" top="0.39370078740157483" bottom="0.39370078740157483"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zoomScale="85" zoomScaleNormal="75" zoomScaleSheetLayoutView="85" workbookViewId="0">
      <selection activeCell="X34" sqref="X34"/>
    </sheetView>
  </sheetViews>
  <sheetFormatPr defaultColWidth="8.7109375" defaultRowHeight="15"/>
  <cols>
    <col min="1" max="1" width="8.7109375" style="11" customWidth="1"/>
    <col min="2" max="2" width="42.28515625" style="11" customWidth="1"/>
    <col min="3" max="3" width="15" style="11" customWidth="1"/>
    <col min="4" max="4" width="14.42578125" style="11" customWidth="1"/>
    <col min="5" max="5" width="14" style="11" customWidth="1"/>
    <col min="6" max="6" width="13.7109375" style="11" customWidth="1"/>
    <col min="7" max="7" width="14.7109375" style="11" customWidth="1"/>
    <col min="8" max="8" width="15.7109375" style="11" customWidth="1"/>
    <col min="9" max="9" width="8.7109375" style="11" customWidth="1"/>
    <col min="10" max="10" width="6.7109375" style="11" customWidth="1"/>
    <col min="11" max="11" width="14.140625" style="11" customWidth="1"/>
    <col min="12" max="12" width="11" style="11" customWidth="1"/>
  </cols>
  <sheetData>
    <row r="1" spans="1:12" ht="15.95" customHeight="1">
      <c r="C1" s="1" t="s">
        <v>127</v>
      </c>
      <c r="J1" s="1" t="s">
        <v>1</v>
      </c>
    </row>
    <row r="2" spans="1:12" ht="15.95" customHeight="1">
      <c r="C2" s="1" t="s">
        <v>127</v>
      </c>
      <c r="J2" s="1" t="s">
        <v>2</v>
      </c>
    </row>
    <row r="3" spans="1:12" ht="15.95" customHeight="1">
      <c r="C3" s="1" t="s">
        <v>127</v>
      </c>
      <c r="J3" s="1" t="s">
        <v>464</v>
      </c>
    </row>
    <row r="5" spans="1:12" ht="15.95" customHeight="1">
      <c r="A5" s="155" t="str">
        <f>'1. паспорт местоположение '!A5:C5</f>
        <v>Год раскрытия информации: 2022 год</v>
      </c>
      <c r="B5" s="155"/>
      <c r="C5" s="155"/>
      <c r="D5" s="155"/>
      <c r="E5" s="155"/>
      <c r="F5" s="155"/>
      <c r="G5" s="155"/>
      <c r="H5" s="155"/>
      <c r="I5" s="155"/>
      <c r="J5" s="155"/>
      <c r="K5" s="155"/>
      <c r="L5" s="155"/>
    </row>
    <row r="7" spans="1:12" ht="18.95" customHeight="1">
      <c r="A7" s="156" t="s">
        <v>4</v>
      </c>
      <c r="B7" s="156"/>
      <c r="C7" s="156"/>
      <c r="D7" s="156"/>
      <c r="E7" s="156"/>
      <c r="F7" s="156"/>
      <c r="G7" s="156"/>
      <c r="H7" s="156"/>
      <c r="I7" s="156"/>
      <c r="J7" s="156"/>
      <c r="K7" s="156"/>
      <c r="L7" s="156"/>
    </row>
    <row r="9" spans="1:12" ht="15.95" customHeight="1">
      <c r="A9" s="157" t="str">
        <f>'1. паспорт местоположение '!A9:C9</f>
        <v>Акционерное общество "Мурманэнергосбыт"</v>
      </c>
      <c r="B9" s="157"/>
      <c r="C9" s="157"/>
      <c r="D9" s="157"/>
      <c r="E9" s="157"/>
      <c r="F9" s="157"/>
      <c r="G9" s="157"/>
      <c r="H9" s="157"/>
      <c r="I9" s="157"/>
      <c r="J9" s="157"/>
      <c r="K9" s="157"/>
      <c r="L9" s="157"/>
    </row>
    <row r="10" spans="1:12" ht="15.95" customHeight="1">
      <c r="A10" s="153" t="s">
        <v>5</v>
      </c>
      <c r="B10" s="153"/>
      <c r="C10" s="153"/>
      <c r="D10" s="153"/>
      <c r="E10" s="153"/>
      <c r="F10" s="153"/>
      <c r="G10" s="153"/>
      <c r="H10" s="153"/>
      <c r="I10" s="153"/>
      <c r="J10" s="153"/>
      <c r="K10" s="153"/>
      <c r="L10" s="153"/>
    </row>
    <row r="12" spans="1:12" ht="15.95" customHeight="1">
      <c r="A12" s="158" t="str">
        <f>'5. анализ эконом эфф'!A12:AR12</f>
        <v>Q_Кр_ТП47_12121_5</v>
      </c>
      <c r="B12" s="158"/>
      <c r="C12" s="158"/>
      <c r="D12" s="158"/>
      <c r="E12" s="158"/>
      <c r="F12" s="158"/>
      <c r="G12" s="158"/>
      <c r="H12" s="158"/>
      <c r="I12" s="158"/>
      <c r="J12" s="158"/>
      <c r="K12" s="158"/>
      <c r="L12" s="158"/>
    </row>
    <row r="13" spans="1:12" ht="15.95" customHeight="1">
      <c r="A13" s="159" t="s">
        <v>6</v>
      </c>
      <c r="B13" s="159"/>
      <c r="C13" s="159"/>
      <c r="D13" s="159"/>
      <c r="E13" s="159"/>
      <c r="F13" s="159"/>
      <c r="G13" s="159"/>
      <c r="H13" s="159"/>
      <c r="I13" s="159"/>
      <c r="J13" s="159"/>
      <c r="K13" s="159"/>
      <c r="L13" s="159"/>
    </row>
    <row r="14" spans="1:12">
      <c r="A14" s="81"/>
      <c r="B14" s="81"/>
      <c r="C14" s="81"/>
      <c r="D14" s="81"/>
      <c r="E14" s="81"/>
      <c r="F14" s="81"/>
      <c r="G14" s="81"/>
      <c r="H14" s="81"/>
      <c r="I14" s="81"/>
      <c r="J14" s="81"/>
      <c r="K14" s="81"/>
      <c r="L14" s="81"/>
    </row>
    <row r="15" spans="1:12" ht="32.1" customHeight="1">
      <c r="A15" s="152" t="str">
        <f>'1. паспорт местоположение '!A15:C15</f>
        <v>ТП-47, г. Ковдор. Замена силового трансформатора марки ТМ-320/6/0,4 на ТМГ 6/0,4-400 кВА 1 шт.</v>
      </c>
      <c r="B15" s="152" t="s">
        <v>418</v>
      </c>
      <c r="C15" s="152" t="s">
        <v>418</v>
      </c>
      <c r="D15" s="152" t="s">
        <v>418</v>
      </c>
      <c r="E15" s="152" t="s">
        <v>418</v>
      </c>
      <c r="F15" s="152" t="s">
        <v>418</v>
      </c>
      <c r="G15" s="152" t="s">
        <v>418</v>
      </c>
      <c r="H15" s="152" t="s">
        <v>418</v>
      </c>
      <c r="I15" s="152" t="s">
        <v>418</v>
      </c>
      <c r="J15" s="152" t="s">
        <v>418</v>
      </c>
      <c r="K15" s="152" t="s">
        <v>418</v>
      </c>
      <c r="L15" s="152" t="s">
        <v>418</v>
      </c>
    </row>
    <row r="16" spans="1:12" ht="15.95" customHeight="1">
      <c r="A16" s="153" t="s">
        <v>7</v>
      </c>
      <c r="B16" s="153"/>
      <c r="C16" s="153"/>
      <c r="D16" s="153"/>
      <c r="E16" s="153"/>
      <c r="F16" s="153"/>
      <c r="G16" s="153"/>
      <c r="H16" s="153"/>
      <c r="I16" s="153"/>
      <c r="J16" s="153"/>
      <c r="K16" s="153"/>
      <c r="L16" s="153"/>
    </row>
    <row r="18" spans="1:12" ht="18.95" customHeight="1">
      <c r="A18" s="162" t="s">
        <v>162</v>
      </c>
      <c r="B18" s="162"/>
      <c r="C18" s="162"/>
      <c r="D18" s="162"/>
      <c r="E18" s="162"/>
      <c r="F18" s="162"/>
      <c r="G18" s="162"/>
      <c r="H18" s="162"/>
      <c r="I18" s="162"/>
      <c r="J18" s="162"/>
      <c r="K18" s="162"/>
      <c r="L18" s="162"/>
    </row>
    <row r="20" spans="1:12" ht="15.95" customHeight="1">
      <c r="A20" s="163" t="s">
        <v>163</v>
      </c>
      <c r="B20" s="163" t="s">
        <v>417</v>
      </c>
      <c r="C20" s="163" t="s">
        <v>164</v>
      </c>
      <c r="D20" s="163"/>
      <c r="E20" s="163"/>
      <c r="F20" s="163"/>
      <c r="G20" s="163" t="s">
        <v>165</v>
      </c>
      <c r="H20" s="163" t="s">
        <v>166</v>
      </c>
      <c r="I20" s="163" t="s">
        <v>167</v>
      </c>
      <c r="J20" s="163"/>
      <c r="K20" s="163" t="s">
        <v>168</v>
      </c>
      <c r="L20" s="163"/>
    </row>
    <row r="21" spans="1:12" ht="32.1" customHeight="1">
      <c r="A21" s="163"/>
      <c r="B21" s="163"/>
      <c r="C21" s="163" t="s">
        <v>169</v>
      </c>
      <c r="D21" s="163"/>
      <c r="E21" s="163" t="s">
        <v>170</v>
      </c>
      <c r="F21" s="163"/>
      <c r="G21" s="163"/>
      <c r="H21" s="163"/>
      <c r="I21" s="163"/>
      <c r="J21" s="163"/>
      <c r="K21" s="163"/>
      <c r="L21" s="163"/>
    </row>
    <row r="22" spans="1:12" ht="32.1" customHeight="1">
      <c r="A22" s="163"/>
      <c r="B22" s="163"/>
      <c r="C22" s="2" t="s">
        <v>171</v>
      </c>
      <c r="D22" s="2" t="s">
        <v>172</v>
      </c>
      <c r="E22" s="2" t="s">
        <v>173</v>
      </c>
      <c r="F22" s="2" t="s">
        <v>174</v>
      </c>
      <c r="G22" s="163"/>
      <c r="H22" s="163"/>
      <c r="I22" s="163"/>
      <c r="J22" s="163"/>
      <c r="K22" s="163"/>
      <c r="L22" s="163"/>
    </row>
    <row r="23" spans="1:12" s="74" customFormat="1" ht="15.95" customHeight="1">
      <c r="A23" s="3">
        <v>1</v>
      </c>
      <c r="B23" s="3">
        <v>2</v>
      </c>
      <c r="C23" s="3">
        <v>3</v>
      </c>
      <c r="D23" s="3">
        <v>4</v>
      </c>
      <c r="E23" s="3">
        <v>5</v>
      </c>
      <c r="F23" s="3">
        <v>6</v>
      </c>
      <c r="G23" s="3">
        <v>7</v>
      </c>
      <c r="H23" s="3">
        <v>8</v>
      </c>
      <c r="I23" s="246">
        <v>9</v>
      </c>
      <c r="J23" s="246"/>
      <c r="K23" s="246">
        <v>10</v>
      </c>
      <c r="L23" s="246"/>
    </row>
    <row r="24" spans="1:12" s="18" customFormat="1" ht="15.95" customHeight="1">
      <c r="A24" s="16">
        <v>1</v>
      </c>
      <c r="B24" s="17" t="s">
        <v>415</v>
      </c>
      <c r="C24" s="17"/>
      <c r="D24" s="17"/>
      <c r="E24" s="17"/>
      <c r="F24" s="17"/>
      <c r="G24" s="17"/>
      <c r="H24" s="17"/>
      <c r="I24" s="245"/>
      <c r="J24" s="245"/>
      <c r="K24" s="245"/>
      <c r="L24" s="245"/>
    </row>
    <row r="25" spans="1:12" ht="48" customHeight="1">
      <c r="A25" s="29" t="s">
        <v>175</v>
      </c>
      <c r="B25" s="2" t="s">
        <v>177</v>
      </c>
      <c r="C25" s="122" t="s">
        <v>18</v>
      </c>
      <c r="D25" s="122" t="s">
        <v>18</v>
      </c>
      <c r="E25" s="122" t="s">
        <v>18</v>
      </c>
      <c r="F25" s="122" t="s">
        <v>18</v>
      </c>
      <c r="G25" s="8"/>
      <c r="H25" s="8"/>
      <c r="I25" s="163"/>
      <c r="J25" s="163"/>
      <c r="K25" s="163"/>
      <c r="L25" s="163"/>
    </row>
    <row r="26" spans="1:12" ht="32.1" customHeight="1">
      <c r="A26" s="2" t="s">
        <v>176</v>
      </c>
      <c r="B26" s="2" t="s">
        <v>179</v>
      </c>
      <c r="C26" s="122" t="s">
        <v>18</v>
      </c>
      <c r="D26" s="122" t="s">
        <v>18</v>
      </c>
      <c r="E26" s="122" t="s">
        <v>18</v>
      </c>
      <c r="F26" s="122" t="s">
        <v>18</v>
      </c>
      <c r="G26" s="8"/>
      <c r="H26" s="8"/>
      <c r="I26" s="163"/>
      <c r="J26" s="163"/>
      <c r="K26" s="163"/>
      <c r="L26" s="163"/>
    </row>
    <row r="27" spans="1:12" ht="32.1" customHeight="1">
      <c r="A27" s="2" t="s">
        <v>178</v>
      </c>
      <c r="B27" s="2" t="s">
        <v>181</v>
      </c>
      <c r="C27" s="122" t="s">
        <v>18</v>
      </c>
      <c r="D27" s="122" t="s">
        <v>18</v>
      </c>
      <c r="E27" s="122" t="s">
        <v>18</v>
      </c>
      <c r="F27" s="122" t="s">
        <v>18</v>
      </c>
      <c r="G27" s="7"/>
      <c r="H27" s="8"/>
      <c r="I27" s="163"/>
      <c r="J27" s="163"/>
      <c r="K27" s="163"/>
      <c r="L27" s="163"/>
    </row>
    <row r="28" spans="1:12" ht="32.1" customHeight="1">
      <c r="A28" s="2" t="s">
        <v>180</v>
      </c>
      <c r="B28" s="2" t="s">
        <v>413</v>
      </c>
      <c r="C28" s="122" t="s">
        <v>18</v>
      </c>
      <c r="D28" s="122" t="s">
        <v>18</v>
      </c>
      <c r="E28" s="122" t="s">
        <v>18</v>
      </c>
      <c r="F28" s="122" t="s">
        <v>18</v>
      </c>
      <c r="G28" s="7"/>
      <c r="H28" s="8"/>
      <c r="I28" s="163"/>
      <c r="J28" s="163"/>
      <c r="K28" s="163"/>
      <c r="L28" s="163"/>
    </row>
    <row r="29" spans="1:12" ht="32.1" customHeight="1">
      <c r="A29" s="2" t="s">
        <v>182</v>
      </c>
      <c r="B29" s="2" t="s">
        <v>189</v>
      </c>
      <c r="C29" s="122" t="s">
        <v>18</v>
      </c>
      <c r="D29" s="122" t="s">
        <v>18</v>
      </c>
      <c r="E29" s="122" t="s">
        <v>18</v>
      </c>
      <c r="F29" s="122" t="s">
        <v>18</v>
      </c>
      <c r="G29" s="7"/>
      <c r="H29" s="8"/>
      <c r="I29" s="242"/>
      <c r="J29" s="243"/>
      <c r="K29" s="242"/>
      <c r="L29" s="243"/>
    </row>
    <row r="30" spans="1:12" ht="32.1" customHeight="1">
      <c r="A30" s="2" t="s">
        <v>183</v>
      </c>
      <c r="B30" s="2" t="s">
        <v>414</v>
      </c>
      <c r="C30" s="122" t="s">
        <v>18</v>
      </c>
      <c r="D30" s="122" t="s">
        <v>18</v>
      </c>
      <c r="E30" s="122" t="s">
        <v>18</v>
      </c>
      <c r="F30" s="122" t="s">
        <v>18</v>
      </c>
      <c r="G30" s="7"/>
      <c r="H30" s="8"/>
      <c r="I30" s="163"/>
      <c r="J30" s="163"/>
      <c r="K30" s="163"/>
      <c r="L30" s="163"/>
    </row>
    <row r="31" spans="1:12" ht="32.1" customHeight="1">
      <c r="A31" s="2" t="s">
        <v>184</v>
      </c>
      <c r="B31" s="2" t="s">
        <v>185</v>
      </c>
      <c r="C31" s="122" t="s">
        <v>18</v>
      </c>
      <c r="D31" s="122" t="s">
        <v>18</v>
      </c>
      <c r="E31" s="122" t="s">
        <v>18</v>
      </c>
      <c r="F31" s="122" t="s">
        <v>18</v>
      </c>
      <c r="G31" s="8"/>
      <c r="H31" s="8"/>
      <c r="I31" s="163"/>
      <c r="J31" s="163"/>
      <c r="K31" s="163"/>
      <c r="L31" s="163"/>
    </row>
    <row r="32" spans="1:12" ht="48" customHeight="1">
      <c r="A32" s="2" t="s">
        <v>186</v>
      </c>
      <c r="B32" s="2" t="s">
        <v>187</v>
      </c>
      <c r="C32" s="122" t="s">
        <v>18</v>
      </c>
      <c r="D32" s="122" t="s">
        <v>18</v>
      </c>
      <c r="E32" s="122" t="s">
        <v>18</v>
      </c>
      <c r="F32" s="122" t="s">
        <v>18</v>
      </c>
      <c r="G32" s="8"/>
      <c r="H32" s="8"/>
      <c r="I32" s="163"/>
      <c r="J32" s="163"/>
      <c r="K32" s="163"/>
      <c r="L32" s="163"/>
    </row>
    <row r="33" spans="1:12" ht="32.1" customHeight="1">
      <c r="A33" s="2" t="s">
        <v>188</v>
      </c>
      <c r="B33" s="2" t="s">
        <v>191</v>
      </c>
      <c r="C33" s="122" t="s">
        <v>18</v>
      </c>
      <c r="D33" s="122" t="s">
        <v>18</v>
      </c>
      <c r="E33" s="122" t="s">
        <v>18</v>
      </c>
      <c r="F33" s="122" t="s">
        <v>18</v>
      </c>
      <c r="G33" s="8"/>
      <c r="H33" s="8"/>
      <c r="I33" s="163"/>
      <c r="J33" s="163"/>
      <c r="K33" s="163"/>
      <c r="L33" s="163"/>
    </row>
    <row r="34" spans="1:12" ht="63" customHeight="1">
      <c r="A34" s="29" t="s">
        <v>190</v>
      </c>
      <c r="B34" s="2" t="s">
        <v>192</v>
      </c>
      <c r="C34" s="122" t="s">
        <v>18</v>
      </c>
      <c r="D34" s="122" t="s">
        <v>18</v>
      </c>
      <c r="E34" s="122" t="s">
        <v>18</v>
      </c>
      <c r="F34" s="122" t="s">
        <v>18</v>
      </c>
      <c r="G34" s="7"/>
      <c r="H34" s="8"/>
      <c r="I34" s="163"/>
      <c r="J34" s="163"/>
      <c r="K34" s="163"/>
      <c r="L34" s="163"/>
    </row>
    <row r="35" spans="1:12" s="18" customFormat="1" ht="15.95" customHeight="1">
      <c r="A35" s="16">
        <v>2</v>
      </c>
      <c r="B35" s="17" t="s">
        <v>193</v>
      </c>
      <c r="C35" s="123"/>
      <c r="D35" s="123"/>
      <c r="E35" s="123"/>
      <c r="F35" s="123"/>
      <c r="G35" s="123"/>
      <c r="H35" s="123"/>
      <c r="I35" s="245"/>
      <c r="J35" s="245"/>
      <c r="K35" s="245"/>
      <c r="L35" s="245"/>
    </row>
    <row r="36" spans="1:12" ht="63" customHeight="1">
      <c r="A36" s="2" t="s">
        <v>194</v>
      </c>
      <c r="B36" s="2" t="s">
        <v>195</v>
      </c>
      <c r="C36" s="26" t="s">
        <v>489</v>
      </c>
      <c r="D36" s="26" t="s">
        <v>489</v>
      </c>
      <c r="E36" s="26" t="s">
        <v>489</v>
      </c>
      <c r="F36" s="26" t="s">
        <v>489</v>
      </c>
      <c r="G36" s="8"/>
      <c r="H36" s="8"/>
      <c r="I36" s="163"/>
      <c r="J36" s="163"/>
      <c r="K36" s="163"/>
      <c r="L36" s="163"/>
    </row>
    <row r="37" spans="1:12" ht="48" customHeight="1">
      <c r="A37" s="2" t="s">
        <v>196</v>
      </c>
      <c r="B37" s="2" t="s">
        <v>197</v>
      </c>
      <c r="C37" s="122" t="s">
        <v>490</v>
      </c>
      <c r="D37" s="122" t="s">
        <v>490</v>
      </c>
      <c r="E37" s="122" t="s">
        <v>490</v>
      </c>
      <c r="F37" s="122" t="s">
        <v>490</v>
      </c>
      <c r="G37" s="8"/>
      <c r="H37" s="8"/>
      <c r="I37" s="163"/>
      <c r="J37" s="163"/>
      <c r="K37" s="163"/>
      <c r="L37" s="163"/>
    </row>
    <row r="38" spans="1:12" s="18" customFormat="1" ht="32.1" customHeight="1">
      <c r="A38" s="16">
        <v>3</v>
      </c>
      <c r="B38" s="17" t="s">
        <v>198</v>
      </c>
      <c r="C38" s="122"/>
      <c r="D38" s="122"/>
      <c r="E38" s="127"/>
      <c r="F38" s="127"/>
      <c r="G38" s="122"/>
      <c r="H38" s="122"/>
      <c r="I38" s="242"/>
      <c r="J38" s="243"/>
      <c r="K38" s="242"/>
      <c r="L38" s="244"/>
    </row>
    <row r="39" spans="1:12" ht="48.75" customHeight="1">
      <c r="A39" s="2" t="s">
        <v>199</v>
      </c>
      <c r="B39" s="2" t="s">
        <v>200</v>
      </c>
      <c r="C39" s="122" t="s">
        <v>18</v>
      </c>
      <c r="D39" s="122" t="s">
        <v>18</v>
      </c>
      <c r="E39" s="122" t="s">
        <v>18</v>
      </c>
      <c r="F39" s="122" t="s">
        <v>18</v>
      </c>
      <c r="G39" s="8"/>
      <c r="H39" s="8"/>
      <c r="I39" s="163"/>
      <c r="J39" s="163"/>
      <c r="K39" s="163"/>
      <c r="L39" s="163"/>
    </row>
    <row r="40" spans="1:12" ht="63" customHeight="1">
      <c r="A40" s="2" t="s">
        <v>201</v>
      </c>
      <c r="B40" s="2" t="s">
        <v>202</v>
      </c>
      <c r="C40" s="122" t="s">
        <v>491</v>
      </c>
      <c r="D40" s="122" t="s">
        <v>491</v>
      </c>
      <c r="E40" s="122" t="s">
        <v>491</v>
      </c>
      <c r="F40" s="122" t="s">
        <v>491</v>
      </c>
      <c r="G40" s="8"/>
      <c r="H40" s="8"/>
      <c r="I40" s="163"/>
      <c r="J40" s="163"/>
      <c r="K40" s="163"/>
      <c r="L40" s="163"/>
    </row>
    <row r="41" spans="1:12" ht="63" customHeight="1">
      <c r="A41" s="2" t="s">
        <v>203</v>
      </c>
      <c r="B41" s="2" t="s">
        <v>204</v>
      </c>
      <c r="C41" s="122" t="s">
        <v>489</v>
      </c>
      <c r="D41" s="122" t="s">
        <v>489</v>
      </c>
      <c r="E41" s="122" t="s">
        <v>489</v>
      </c>
      <c r="F41" s="122" t="s">
        <v>489</v>
      </c>
      <c r="G41" s="8"/>
      <c r="H41" s="8"/>
      <c r="I41" s="163"/>
      <c r="J41" s="163"/>
      <c r="K41" s="163"/>
      <c r="L41" s="163"/>
    </row>
    <row r="42" spans="1:12" ht="63" customHeight="1">
      <c r="A42" s="2" t="s">
        <v>205</v>
      </c>
      <c r="B42" s="2" t="s">
        <v>206</v>
      </c>
      <c r="C42" s="122" t="s">
        <v>215</v>
      </c>
      <c r="D42" s="122" t="s">
        <v>215</v>
      </c>
      <c r="E42" s="122" t="s">
        <v>215</v>
      </c>
      <c r="F42" s="122" t="s">
        <v>215</v>
      </c>
      <c r="G42" s="8"/>
      <c r="H42" s="8"/>
      <c r="I42" s="163"/>
      <c r="J42" s="163"/>
      <c r="K42" s="163"/>
      <c r="L42" s="163"/>
    </row>
    <row r="43" spans="1:12" ht="141.94999999999999" customHeight="1">
      <c r="A43" s="2" t="s">
        <v>207</v>
      </c>
      <c r="B43" s="2" t="s">
        <v>208</v>
      </c>
      <c r="C43" s="122"/>
      <c r="D43" s="122"/>
      <c r="E43" s="122"/>
      <c r="F43" s="122"/>
      <c r="G43" s="8"/>
      <c r="H43" s="8"/>
      <c r="I43" s="163"/>
      <c r="J43" s="163"/>
      <c r="K43" s="163"/>
      <c r="L43" s="163"/>
    </row>
    <row r="44" spans="1:12" ht="15.95" customHeight="1">
      <c r="A44" s="2" t="s">
        <v>416</v>
      </c>
      <c r="B44" s="2" t="s">
        <v>209</v>
      </c>
      <c r="C44" s="26">
        <v>46262</v>
      </c>
      <c r="D44" s="26">
        <v>46265</v>
      </c>
      <c r="E44" s="128" t="s">
        <v>419</v>
      </c>
      <c r="F44" s="128" t="s">
        <v>419</v>
      </c>
      <c r="G44" s="8"/>
      <c r="H44" s="8"/>
      <c r="I44" s="163"/>
      <c r="J44" s="163"/>
      <c r="K44" s="163"/>
      <c r="L44" s="163"/>
    </row>
    <row r="45" spans="1:12" s="18" customFormat="1" ht="53.25" customHeight="1">
      <c r="A45" s="16">
        <v>4</v>
      </c>
      <c r="B45" s="17" t="s">
        <v>210</v>
      </c>
      <c r="C45" s="122" t="s">
        <v>489</v>
      </c>
      <c r="D45" s="122" t="s">
        <v>489</v>
      </c>
      <c r="E45" s="122" t="s">
        <v>489</v>
      </c>
      <c r="F45" s="122" t="s">
        <v>489</v>
      </c>
      <c r="G45" s="8"/>
      <c r="H45" s="8"/>
      <c r="I45" s="163"/>
      <c r="J45" s="163"/>
      <c r="K45" s="163"/>
      <c r="L45" s="163"/>
    </row>
    <row r="46" spans="1:12" ht="43.5" customHeight="1">
      <c r="A46" s="2" t="s">
        <v>211</v>
      </c>
      <c r="B46" s="2" t="s">
        <v>212</v>
      </c>
      <c r="C46" s="26">
        <v>46266</v>
      </c>
      <c r="D46" s="26">
        <v>46268</v>
      </c>
      <c r="E46" s="128" t="s">
        <v>419</v>
      </c>
      <c r="F46" s="128" t="s">
        <v>419</v>
      </c>
      <c r="G46" s="8"/>
      <c r="H46" s="8"/>
      <c r="I46" s="163"/>
      <c r="J46" s="163"/>
      <c r="K46" s="163"/>
      <c r="L46" s="163"/>
    </row>
    <row r="47" spans="1:12" ht="78.95" customHeight="1">
      <c r="A47" s="2" t="s">
        <v>213</v>
      </c>
      <c r="B47" s="2" t="s">
        <v>214</v>
      </c>
      <c r="C47" s="122" t="s">
        <v>18</v>
      </c>
      <c r="D47" s="122" t="s">
        <v>18</v>
      </c>
      <c r="E47" s="129" t="s">
        <v>18</v>
      </c>
      <c r="F47" s="129" t="s">
        <v>18</v>
      </c>
      <c r="G47" s="8"/>
      <c r="H47" s="8"/>
      <c r="I47" s="163"/>
      <c r="J47" s="163"/>
      <c r="K47" s="163"/>
      <c r="L47" s="163"/>
    </row>
    <row r="48" spans="1:12" ht="48" customHeight="1">
      <c r="A48" s="2" t="s">
        <v>216</v>
      </c>
      <c r="B48" s="2" t="s">
        <v>217</v>
      </c>
      <c r="C48" s="122" t="s">
        <v>18</v>
      </c>
      <c r="D48" s="122" t="s">
        <v>18</v>
      </c>
      <c r="E48" s="129" t="s">
        <v>18</v>
      </c>
      <c r="F48" s="129" t="s">
        <v>18</v>
      </c>
      <c r="G48" s="8"/>
      <c r="H48" s="8"/>
      <c r="I48" s="163"/>
      <c r="J48" s="163"/>
      <c r="K48" s="163"/>
      <c r="L48" s="163"/>
    </row>
    <row r="49" spans="1:12" ht="32.1" customHeight="1">
      <c r="A49" s="2" t="s">
        <v>218</v>
      </c>
      <c r="B49" s="2" t="s">
        <v>220</v>
      </c>
      <c r="C49" s="26">
        <v>46280</v>
      </c>
      <c r="D49" s="26">
        <v>46285</v>
      </c>
      <c r="E49" s="128" t="s">
        <v>419</v>
      </c>
      <c r="F49" s="128" t="s">
        <v>419</v>
      </c>
      <c r="G49" s="8"/>
      <c r="H49" s="8"/>
      <c r="I49" s="163"/>
      <c r="J49" s="163"/>
      <c r="K49" s="163"/>
      <c r="L49" s="163"/>
    </row>
    <row r="50" spans="1:12" ht="32.1" customHeight="1">
      <c r="A50" s="2" t="s">
        <v>219</v>
      </c>
      <c r="B50" s="2" t="s">
        <v>221</v>
      </c>
      <c r="C50" s="122" t="s">
        <v>18</v>
      </c>
      <c r="D50" s="122" t="s">
        <v>18</v>
      </c>
      <c r="E50" s="122" t="s">
        <v>18</v>
      </c>
      <c r="F50" s="122" t="s">
        <v>18</v>
      </c>
      <c r="G50" s="8"/>
      <c r="H50" s="8"/>
      <c r="I50" s="163"/>
      <c r="J50" s="163"/>
      <c r="K50" s="163"/>
      <c r="L50" s="163"/>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48"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'5. анализ эконом эфф'!Область_печати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2017-04-14T06:58:08Z</cp:lastPrinted>
  <dcterms:created xsi:type="dcterms:W3CDTF">2016-07-02T10:50:26Z</dcterms:created>
  <dcterms:modified xsi:type="dcterms:W3CDTF">2022-02-20T17:18:55Z</dcterms:modified>
</cp:coreProperties>
</file>